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rchase order" sheetId="1" r:id="rId4"/>
    <sheet state="visible" name="Copy of Purchase order" sheetId="2" r:id="rId5"/>
    <sheet state="visible" name="Copy of Copy of Purchase order" sheetId="3" r:id="rId6"/>
    <sheet state="visible" name="Copy of Copy of Copy of Purchas" sheetId="4" r:id="rId7"/>
  </sheets>
  <definedNames/>
  <calcPr/>
  <extLst>
    <ext uri="GoogleSheetsCustomDataVersion2">
      <go:sheetsCustomData xmlns:go="http://customooxmlschemas.google.com/" r:id="rId8" roundtripDataChecksum="ZH2QgydfpqiZWcy37p2yfu8gA1E8TDcIq8/j0jgkpVo="/>
    </ext>
  </extLst>
</workbook>
</file>

<file path=xl/sharedStrings.xml><?xml version="1.0" encoding="utf-8"?>
<sst xmlns="http://schemas.openxmlformats.org/spreadsheetml/2006/main" count="471" uniqueCount="113">
  <si>
    <t>STONE ENTERPRISES CO.</t>
  </si>
  <si>
    <t>WWW.STONEENTERPRISESCO.COM</t>
  </si>
  <si>
    <t>Evan@StoneEnterprisesCo.com</t>
  </si>
  <si>
    <t>818.961.4214</t>
  </si>
  <si>
    <t xml:space="preserve">1333 S OCEAN BLVD #606 </t>
  </si>
  <si>
    <t>POMPANO BEACH, FL 33062</t>
  </si>
  <si>
    <t>PURCHASE ORDER</t>
  </si>
  <si>
    <t>Order Date</t>
  </si>
  <si>
    <t>Invoice #</t>
  </si>
  <si>
    <t>P.O. #</t>
  </si>
  <si>
    <t>Ship Date</t>
  </si>
  <si>
    <t>Cancel Date</t>
  </si>
  <si>
    <t>Terms</t>
  </si>
  <si>
    <t>ASAP</t>
  </si>
  <si>
    <t>Ship To:</t>
  </si>
  <si>
    <t>Bill To:</t>
  </si>
  <si>
    <t>Notes / Special Instructions:</t>
  </si>
  <si>
    <t xml:space="preserve">Preffered Shipping Vendor: </t>
  </si>
  <si>
    <t>Shipping Account #</t>
  </si>
  <si>
    <t>1T</t>
  </si>
  <si>
    <t>2T</t>
  </si>
  <si>
    <t>3T</t>
  </si>
  <si>
    <t>4T</t>
  </si>
  <si>
    <t>5T</t>
  </si>
  <si>
    <t>Brand / Style #</t>
  </si>
  <si>
    <t>Design #</t>
  </si>
  <si>
    <t>Name Drop</t>
  </si>
  <si>
    <t>Color / Description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</si>
  <si>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</si>
  <si>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</si>
  <si>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</si>
  <si>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</si>
  <si>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</si>
  <si>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</si>
  <si>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</si>
  <si>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</si>
  <si>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</si>
  <si>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Qty</t>
  </si>
  <si>
    <t>Unit Price</t>
  </si>
  <si>
    <t>Total Price</t>
  </si>
  <si>
    <t>Subtotal</t>
  </si>
  <si>
    <t>Shipping</t>
  </si>
  <si>
    <t>BUYERS SIGNATURE:</t>
  </si>
  <si>
    <t>3% CC Fees</t>
  </si>
  <si>
    <t>Sales Tax</t>
  </si>
  <si>
    <t>X</t>
  </si>
  <si>
    <t>TOTAL:</t>
  </si>
  <si>
    <t>_</t>
  </si>
  <si>
    <t>BEAR HEADWEAR + APPAREL</t>
  </si>
  <si>
    <t>DBA STONE ENTERPRISES CO.</t>
  </si>
  <si>
    <t>WWW.BEARHEADWEAR.COM</t>
  </si>
  <si>
    <t>BEARHW0250</t>
  </si>
  <si>
    <t>NET 30</t>
  </si>
  <si>
    <t>LAKE COMPOUNCE RETAIL</t>
  </si>
  <si>
    <t>STONE ENTERPRISES CO</t>
  </si>
  <si>
    <t>ATTN: Erica Kulla</t>
  </si>
  <si>
    <t>- PACK IN THE LEAST AMOUNT OF BOXES</t>
  </si>
  <si>
    <t>822 Lake Avenue</t>
  </si>
  <si>
    <t>- EACH BOX MUST HAVE A BLIND PACKING SLIP WITH NO INFO FROM YOUR COMPANY</t>
  </si>
  <si>
    <t>Bristol CT 06010</t>
  </si>
  <si>
    <r>
      <rPr>
        <rFont val="Calibri"/>
        <b/>
        <color theme="1"/>
        <sz val="12.0"/>
      </rPr>
      <t xml:space="preserve">- EACH BOX MUST HAVE THE </t>
    </r>
    <r>
      <rPr>
        <rFont val="Calibri"/>
        <b/>
        <i/>
        <color theme="1"/>
        <sz val="12.0"/>
      </rPr>
      <t xml:space="preserve">PO # 327556 / INVOICE # 1250 </t>
    </r>
    <r>
      <rPr>
        <rFont val="Calibri"/>
        <b/>
        <color theme="1"/>
        <sz val="12.0"/>
      </rPr>
      <t>WRITTEN ON IT</t>
    </r>
  </si>
  <si>
    <r>
      <rPr>
        <rFont val="Calibri"/>
        <color rgb="FF000000"/>
        <sz val="12.0"/>
      </rPr>
      <t xml:space="preserve">- ON THE PACKING SLIP IT CAN BE FROM </t>
    </r>
    <r>
      <rPr>
        <rFont val="Calibri"/>
        <b/>
        <color rgb="FF000000"/>
        <sz val="12.0"/>
      </rPr>
      <t>STONE ENTERPRISES CO</t>
    </r>
  </si>
  <si>
    <r>
      <rPr>
        <rFont val="Calibri, Arial"/>
        <b val="0"/>
        <color theme="1"/>
        <sz val="12.0"/>
      </rPr>
      <t>WITH</t>
    </r>
    <r>
      <rPr>
        <rFont val="Calibri, Arial"/>
        <b/>
        <color theme="1"/>
        <sz val="12.0"/>
      </rPr>
      <t xml:space="preserve"> PO # 327556 / INVOICE # 1250   </t>
    </r>
    <r>
      <rPr>
        <rFont val="Calibri, Arial"/>
        <b val="0"/>
        <color theme="1"/>
        <sz val="12.0"/>
      </rPr>
      <t>LABELED ON EACH SLIP</t>
    </r>
  </si>
  <si>
    <t>Preffered Shipping Vendor: FRIEGHT CHEAPEST</t>
  </si>
  <si>
    <t>VALUCAP VC300A</t>
  </si>
  <si>
    <t>ES157</t>
  </si>
  <si>
    <t>LAKE COMPOUNCE</t>
  </si>
  <si>
    <t>CHARCOAL</t>
  </si>
  <si>
    <t>GOLD</t>
  </si>
  <si>
    <t>NAVY</t>
  </si>
  <si>
    <t>GILDAN 18500</t>
  </si>
  <si>
    <t>DARK HEATHER</t>
  </si>
  <si>
    <t>ROYAL</t>
  </si>
  <si>
    <t>TULTEX 202</t>
  </si>
  <si>
    <t>HEATHER CHARCOAL</t>
  </si>
  <si>
    <t>HEATHER GREY</t>
  </si>
  <si>
    <t>HEATHER DENIM</t>
  </si>
  <si>
    <t>GILDAN 18000</t>
  </si>
  <si>
    <t>SPORT GREY</t>
  </si>
  <si>
    <t>TULTEX 235</t>
  </si>
  <si>
    <t>GILDAN 18000B</t>
  </si>
  <si>
    <t>GILDAN 18500B</t>
  </si>
  <si>
    <t>TICKETING</t>
  </si>
  <si>
    <t>BEARHW0251</t>
  </si>
  <si>
    <t>ADVENTURELAND</t>
  </si>
  <si>
    <t>ATTN: BRENDAN</t>
  </si>
  <si>
    <t>34th Avenue Northwest</t>
  </si>
  <si>
    <t>Altoona, IA 50009</t>
  </si>
  <si>
    <r>
      <rPr>
        <rFont val="Calibri"/>
        <b/>
        <color theme="1"/>
        <sz val="12.0"/>
      </rPr>
      <t xml:space="preserve">- EACH BOX MUST HAVE THE </t>
    </r>
    <r>
      <rPr>
        <rFont val="Calibri"/>
        <b/>
        <i/>
        <color theme="1"/>
        <sz val="12.0"/>
      </rPr>
      <t>PO # ADVSTONEENT3 / INVOICE # 1251</t>
    </r>
    <r>
      <rPr>
        <rFont val="Calibri"/>
        <b/>
        <color theme="1"/>
        <sz val="12.0"/>
      </rPr>
      <t xml:space="preserve"> WRITTEN ON IT</t>
    </r>
  </si>
  <si>
    <r>
      <rPr>
        <rFont val="Calibri"/>
        <color rgb="FF000000"/>
        <sz val="12.0"/>
      </rPr>
      <t xml:space="preserve">- ON THE PACKING SLIP IT CAN BE FROM </t>
    </r>
    <r>
      <rPr>
        <rFont val="Calibri"/>
        <b/>
        <color rgb="FF000000"/>
        <sz val="12.0"/>
      </rPr>
      <t>STONE ENTERPRISES CO</t>
    </r>
  </si>
  <si>
    <r>
      <rPr>
        <rFont val="Calibri, Arial"/>
        <b val="0"/>
        <color theme="1"/>
        <sz val="12.0"/>
      </rPr>
      <t>WITH</t>
    </r>
    <r>
      <rPr>
        <rFont val="Calibri, Arial"/>
        <b/>
        <color theme="1"/>
        <sz val="12.0"/>
      </rPr>
      <t xml:space="preserve"> PO # ADVSTONEENT3 / INVOICE # 1251  </t>
    </r>
    <r>
      <rPr>
        <rFont val="Calibri, Arial"/>
        <b val="0"/>
        <color theme="1"/>
        <sz val="12.0"/>
      </rPr>
      <t>LABELED ON EACH SLIP</t>
    </r>
  </si>
  <si>
    <t>BEARHW0252</t>
  </si>
  <si>
    <t>DUTCH WONDERLAND</t>
  </si>
  <si>
    <t>ATTN: RICKY</t>
  </si>
  <si>
    <t>2249 Lincoln Hwy East</t>
  </si>
  <si>
    <t>LANCASTER, PA 17602</t>
  </si>
  <si>
    <r>
      <rPr>
        <rFont val="Calibri"/>
        <b/>
        <color theme="1"/>
        <sz val="12.0"/>
      </rPr>
      <t xml:space="preserve">- EACH BOX MUST HAVE THE </t>
    </r>
    <r>
      <rPr>
        <rFont val="Calibri"/>
        <b/>
        <i/>
        <color theme="1"/>
        <sz val="12.0"/>
      </rPr>
      <t>PO # 327398 /INVOICE # 1252</t>
    </r>
    <r>
      <rPr>
        <rFont val="Calibri"/>
        <b/>
        <color theme="1"/>
        <sz val="12.0"/>
      </rPr>
      <t xml:space="preserve"> WRITTEN ON IT</t>
    </r>
  </si>
  <si>
    <r>
      <rPr>
        <rFont val="Calibri"/>
        <color rgb="FF000000"/>
        <sz val="12.0"/>
      </rPr>
      <t xml:space="preserve">- ON THE PACKING SLIP IT CAN BE FROM </t>
    </r>
    <r>
      <rPr>
        <rFont val="Calibri"/>
        <b/>
        <color rgb="FF000000"/>
        <sz val="12.0"/>
      </rPr>
      <t>STONE ENTERPRISES CO</t>
    </r>
  </si>
  <si>
    <r>
      <rPr>
        <rFont val="Calibri, Arial"/>
        <b val="0"/>
        <color theme="1"/>
        <sz val="12.0"/>
      </rPr>
      <t>WITH</t>
    </r>
    <r>
      <rPr>
        <rFont val="Calibri, Arial"/>
        <b/>
        <color theme="1"/>
        <sz val="12.0"/>
      </rPr>
      <t xml:space="preserve"> </t>
    </r>
    <r>
      <rPr>
        <rFont val="Calibri, Arial"/>
        <b/>
        <i/>
        <color theme="1"/>
        <sz val="12.0"/>
      </rPr>
      <t>PO # 327398 / INVOICE # 1252</t>
    </r>
    <r>
      <rPr>
        <rFont val="Calibri, Arial"/>
        <b/>
        <color theme="1"/>
        <sz val="12.0"/>
      </rPr>
      <t xml:space="preserve">  </t>
    </r>
    <r>
      <rPr>
        <rFont val="Calibri, Arial"/>
        <b val="0"/>
        <color theme="1"/>
        <sz val="12.0"/>
      </rPr>
      <t>LABELED ON EACH SLIP</t>
    </r>
  </si>
  <si>
    <t>SPORTSMAN 9500</t>
  </si>
  <si>
    <t>LOGO</t>
  </si>
  <si>
    <t>DW PRETZEL LOGO</t>
  </si>
  <si>
    <t>CHARCOAL/BLACK</t>
  </si>
  <si>
    <t>SPORTSMAN SP03</t>
  </si>
  <si>
    <t>BLACK</t>
  </si>
  <si>
    <t>SPORTSMAN 2260Y</t>
  </si>
  <si>
    <t>GREY</t>
  </si>
  <si>
    <t>HEATHER GRAPHITE</t>
  </si>
  <si>
    <t>TULTEX 320</t>
  </si>
  <si>
    <t>TULTEX 340</t>
  </si>
  <si>
    <t>TULTEX 331</t>
  </si>
  <si>
    <t>INDEPENDENT TRADING CO PRM15YSBZ</t>
  </si>
  <si>
    <t>NICKEL/CARBON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</si>
</sst>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50">
    <font>
      <sz val="10.0"/>
      <color rgb="FF000000"/>
      <name val="Calibri"/>
      <scheme val="minor"/>
    </font>
    <font>
      <color rgb="FF666666"/>
      <name val="Verdana"/>
    </font>
    <font>
      <b/>
      <i/>
      <sz val="14.0"/>
      <color rgb="FF362115"/>
      <name val="Verdana"/>
    </font>
    <font>
      <sz val="10.0"/>
      <color rgb="FF666666"/>
      <name val="Verdana"/>
    </font>
    <font>
      <u/>
      <sz val="14.0"/>
      <color rgb="FF0000FF"/>
      <name val="Verdana"/>
    </font>
    <font>
      <b/>
      <sz val="14.0"/>
      <color rgb="FF362115"/>
      <name val="Verdana"/>
    </font>
    <font>
      <b/>
      <sz val="19.0"/>
      <color rgb="FF362115"/>
      <name val="Verdana"/>
    </font>
    <font>
      <color theme="1"/>
      <name val="Verdana"/>
    </font>
    <font>
      <sz val="13.0"/>
      <color rgb="FF666666"/>
      <name val="Verdana"/>
    </font>
    <font>
      <b/>
      <sz val="16.0"/>
      <color rgb="FF362115"/>
      <name val="Verdana"/>
    </font>
    <font>
      <b/>
      <sz val="12.0"/>
      <color rgb="FF362115"/>
      <name val="Verdana"/>
    </font>
    <font>
      <sz val="13.0"/>
      <color theme="1"/>
      <name val="Calibri"/>
    </font>
    <font>
      <sz val="16.0"/>
      <color theme="1"/>
      <name val="Verdana"/>
    </font>
    <font>
      <sz val="13.0"/>
      <color theme="1"/>
      <name val="Verdana"/>
    </font>
    <font>
      <sz val="13.0"/>
      <color theme="1"/>
      <name val="Helvetica Neue"/>
    </font>
    <font>
      <color rgb="FF999999"/>
      <name val="Verdana"/>
    </font>
    <font/>
    <font>
      <b/>
      <sz val="16.0"/>
      <color theme="1"/>
      <name val="Verdana"/>
    </font>
    <font>
      <b/>
      <sz val="12.0"/>
      <color theme="1"/>
      <name val="Calibri"/>
    </font>
    <font>
      <sz val="12.0"/>
      <color theme="1"/>
      <name val="Calibri"/>
    </font>
    <font>
      <b/>
      <sz val="9.0"/>
      <color theme="1"/>
      <name val="Verdana"/>
    </font>
    <font>
      <sz val="13.0"/>
      <color rgb="FF000000"/>
      <name val="Helvetica Neue"/>
    </font>
    <font>
      <b/>
      <color theme="1"/>
      <name val="Verdana"/>
    </font>
    <font>
      <color theme="1"/>
      <name val="Helvetica Neue"/>
    </font>
    <font>
      <b/>
      <color rgb="FF000000"/>
      <name val="Verdana"/>
    </font>
    <font>
      <b/>
      <color rgb="FF222222"/>
      <name val="Verdana"/>
    </font>
    <font>
      <b/>
      <sz val="16.0"/>
      <color rgb="FF000000"/>
      <name val="Verdana"/>
    </font>
    <font>
      <color rgb="FF000000"/>
      <name val="Verdana"/>
    </font>
    <font>
      <b/>
      <sz val="10.0"/>
      <color rgb="FF362115"/>
      <name val="Verdana"/>
    </font>
    <font>
      <b/>
      <sz val="11.0"/>
      <color rgb="FF362115"/>
      <name val="Verdana"/>
    </font>
    <font>
      <sz val="10.0"/>
      <color theme="1"/>
      <name val="Arial"/>
    </font>
    <font>
      <color theme="1"/>
      <name val="Arial"/>
    </font>
    <font>
      <color theme="1"/>
      <name val="Calibri"/>
    </font>
    <font>
      <color theme="1"/>
      <name val="Roboto"/>
    </font>
    <font>
      <sz val="14.0"/>
      <color rgb="FF666666"/>
      <name val="Verdana"/>
    </font>
    <font>
      <sz val="7.0"/>
      <color theme="1"/>
      <name val="Arial"/>
    </font>
    <font>
      <sz val="10.0"/>
      <color theme="1"/>
      <name val="Calibri"/>
    </font>
    <font>
      <b/>
      <sz val="12.0"/>
      <color rgb="FF000000"/>
      <name val="Verdana"/>
    </font>
    <font>
      <b/>
      <color rgb="FF362115"/>
      <name val="Verdana"/>
    </font>
    <font>
      <b/>
      <sz val="15.0"/>
      <color theme="1"/>
      <name val="Verdana"/>
    </font>
    <font>
      <sz val="18.0"/>
      <color rgb="FF666666"/>
      <name val="Verdana"/>
    </font>
    <font>
      <sz val="18.0"/>
      <color theme="1"/>
      <name val="Verdana"/>
    </font>
    <font>
      <b/>
      <sz val="20.0"/>
      <color rgb="FF000000"/>
      <name val="Verdana"/>
    </font>
    <font>
      <sz val="14.0"/>
      <color theme="1"/>
      <name val="Verdana"/>
    </font>
    <font>
      <u/>
      <sz val="14.0"/>
      <color rgb="FF1155CC"/>
      <name val="Verdana"/>
    </font>
    <font>
      <sz val="13.0"/>
      <color rgb="FF000000"/>
      <name val="Calibri"/>
    </font>
    <font>
      <color rgb="FF000000"/>
      <name val="Calibri"/>
    </font>
    <font>
      <sz val="11.0"/>
      <color rgb="FF363636"/>
      <name val="Roboto"/>
    </font>
    <font>
      <sz val="9.0"/>
      <color theme="1"/>
      <name val="Arial"/>
    </font>
    <font>
      <sz val="8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</fills>
  <borders count="9">
    <border/>
    <border>
      <top style="thin">
        <color rgb="FF000000"/>
      </top>
    </border>
    <border>
      <right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2" fontId="2" numFmtId="0" xfId="0" applyAlignment="1" applyFill="1" applyFont="1">
      <alignment vertical="bottom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0" fillId="0" fontId="3" numFmtId="0" xfId="0" applyAlignment="1" applyFont="1">
      <alignment vertical="bottom"/>
    </xf>
    <xf borderId="0" fillId="0" fontId="1" numFmtId="0" xfId="0" applyFont="1"/>
    <xf borderId="0" fillId="0" fontId="4" numFmtId="0" xfId="0" applyAlignment="1" applyFont="1">
      <alignment vertical="bottom"/>
    </xf>
    <xf borderId="0" fillId="0" fontId="3" numFmtId="0" xfId="0" applyAlignment="1" applyFont="1">
      <alignment vertical="center"/>
    </xf>
    <xf borderId="0" fillId="0" fontId="5" numFmtId="0" xfId="0" applyAlignment="1" applyFont="1">
      <alignment vertical="bottom"/>
    </xf>
    <xf borderId="0" fillId="2" fontId="5" numFmtId="0" xfId="0" applyAlignment="1" applyFont="1">
      <alignment vertical="bottom"/>
    </xf>
    <xf borderId="0" fillId="2" fontId="5" numFmtId="0" xfId="0" applyAlignment="1" applyFont="1">
      <alignment horizontal="left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7" numFmtId="0" xfId="0" applyFont="1"/>
    <xf borderId="0" fillId="0" fontId="8" numFmtId="0" xfId="0" applyAlignment="1" applyFont="1">
      <alignment vertical="center"/>
    </xf>
    <xf borderId="0" fillId="0" fontId="9" numFmtId="0" xfId="0" applyAlignment="1" applyFont="1">
      <alignment horizontal="left"/>
    </xf>
    <xf borderId="0" fillId="0" fontId="10" numFmtId="0" xfId="0" applyFont="1"/>
    <xf borderId="0" fillId="0" fontId="11" numFmtId="14" xfId="0" applyAlignment="1" applyFont="1" applyNumberFormat="1">
      <alignment horizontal="left" readingOrder="0"/>
    </xf>
    <xf borderId="0" fillId="0" fontId="12" numFmtId="0" xfId="0" applyAlignment="1" applyFont="1">
      <alignment horizontal="left"/>
    </xf>
    <xf borderId="0" fillId="0" fontId="13" numFmtId="0" xfId="0" applyAlignment="1" applyFont="1">
      <alignment horizontal="left"/>
    </xf>
    <xf borderId="0" fillId="0" fontId="13" numFmtId="0" xfId="0" applyFont="1"/>
    <xf borderId="0" fillId="0" fontId="14" numFmtId="0" xfId="0" applyFont="1"/>
    <xf borderId="0" fillId="0" fontId="7" numFmtId="14" xfId="0" applyAlignment="1" applyFont="1" applyNumberFormat="1">
      <alignment horizontal="left"/>
    </xf>
    <xf borderId="0" fillId="0" fontId="13" numFmtId="164" xfId="0" applyAlignment="1" applyFont="1" applyNumberFormat="1">
      <alignment horizontal="left"/>
    </xf>
    <xf borderId="0" fillId="0" fontId="7" numFmtId="0" xfId="0" applyAlignment="1" applyFont="1">
      <alignment horizontal="left"/>
    </xf>
    <xf borderId="0" fillId="0" fontId="11" numFmtId="0" xfId="0" applyAlignment="1" applyFont="1">
      <alignment horizontal="left"/>
    </xf>
    <xf borderId="1" fillId="0" fontId="15" numFmtId="0" xfId="0" applyAlignment="1" applyBorder="1" applyFont="1">
      <alignment vertical="center"/>
    </xf>
    <xf borderId="1" fillId="0" fontId="7" numFmtId="0" xfId="0" applyBorder="1" applyFont="1"/>
    <xf borderId="1" fillId="0" fontId="16" numFmtId="0" xfId="0" applyBorder="1" applyFont="1"/>
    <xf borderId="0" fillId="0" fontId="9" numFmtId="0" xfId="0" applyFont="1"/>
    <xf borderId="0" fillId="0" fontId="17" numFmtId="0" xfId="0" applyFont="1"/>
    <xf borderId="0" fillId="0" fontId="11" numFmtId="0" xfId="0" applyAlignment="1" applyFont="1">
      <alignment vertical="bottom"/>
    </xf>
    <xf borderId="2" fillId="2" fontId="7" numFmtId="0" xfId="0" applyAlignment="1" applyBorder="1" applyFont="1">
      <alignment shrinkToFit="0" vertical="bottom" wrapText="0"/>
    </xf>
    <xf borderId="0" fillId="2" fontId="18" numFmtId="0" xfId="0" applyAlignment="1" applyFont="1">
      <alignment vertical="bottom"/>
    </xf>
    <xf borderId="0" fillId="2" fontId="19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19" numFmtId="0" xfId="0" applyAlignment="1" applyFont="1">
      <alignment shrinkToFit="0" vertical="bottom" wrapText="0"/>
    </xf>
    <xf borderId="2" fillId="2" fontId="7" numFmtId="0" xfId="0" applyAlignment="1" applyBorder="1" applyFont="1">
      <alignment vertical="bottom"/>
    </xf>
    <xf borderId="2" fillId="2" fontId="20" numFmtId="0" xfId="0" applyAlignment="1" applyBorder="1" applyFont="1">
      <alignment shrinkToFit="0" vertical="bottom" wrapText="0"/>
    </xf>
    <xf borderId="0" fillId="2" fontId="21" numFmtId="0" xfId="0" applyAlignment="1" applyFont="1">
      <alignment horizontal="left"/>
    </xf>
    <xf borderId="2" fillId="2" fontId="22" numFmtId="0" xfId="0" applyAlignment="1" applyBorder="1" applyFont="1">
      <alignment shrinkToFit="0" vertical="bottom" wrapText="0"/>
    </xf>
    <xf borderId="0" fillId="2" fontId="18" numFmtId="0" xfId="0" applyAlignment="1" applyFont="1">
      <alignment shrinkToFit="0" vertical="bottom" wrapText="0"/>
    </xf>
    <xf borderId="0" fillId="0" fontId="23" numFmtId="0" xfId="0" applyFont="1"/>
    <xf borderId="0" fillId="2" fontId="7" numFmtId="0" xfId="0" applyFont="1"/>
    <xf borderId="2" fillId="2" fontId="24" numFmtId="0" xfId="0" applyAlignment="1" applyBorder="1" applyFont="1">
      <alignment shrinkToFit="0" vertical="bottom" wrapText="0"/>
    </xf>
    <xf borderId="0" fillId="2" fontId="9" numFmtId="0" xfId="0" applyAlignment="1" applyFont="1">
      <alignment horizontal="left"/>
    </xf>
    <xf borderId="0" fillId="2" fontId="25" numFmtId="0" xfId="0" applyFont="1"/>
    <xf borderId="0" fillId="3" fontId="9" numFmtId="0" xfId="0" applyAlignment="1" applyFill="1" applyFont="1">
      <alignment horizontal="left"/>
    </xf>
    <xf borderId="3" fillId="3" fontId="1" numFmtId="0" xfId="0" applyBorder="1" applyFont="1"/>
    <xf borderId="3" fillId="3" fontId="22" numFmtId="0" xfId="0" applyAlignment="1" applyBorder="1" applyFont="1">
      <alignment vertical="bottom"/>
    </xf>
    <xf borderId="3" fillId="3" fontId="26" numFmtId="0" xfId="0" applyAlignment="1" applyBorder="1" applyFont="1">
      <alignment horizontal="left" vertical="bottom"/>
    </xf>
    <xf borderId="3" fillId="3" fontId="3" numFmtId="0" xfId="0" applyAlignment="1" applyBorder="1" applyFont="1">
      <alignment vertical="bottom"/>
    </xf>
    <xf borderId="3" fillId="3" fontId="27" numFmtId="0" xfId="0" applyAlignment="1" applyBorder="1" applyFont="1">
      <alignment horizontal="left"/>
    </xf>
    <xf borderId="4" fillId="2" fontId="26" numFmtId="0" xfId="0" applyAlignment="1" applyBorder="1" applyFont="1">
      <alignment horizontal="left" vertical="bottom"/>
    </xf>
    <xf borderId="3" fillId="0" fontId="1" numFmtId="0" xfId="0" applyBorder="1" applyFont="1"/>
    <xf borderId="4" fillId="3" fontId="24" numFmtId="0" xfId="0" applyAlignment="1" applyBorder="1" applyFont="1">
      <alignment horizontal="center"/>
    </xf>
    <xf borderId="5" fillId="0" fontId="1" numFmtId="0" xfId="0" applyBorder="1" applyFont="1"/>
    <xf borderId="4" fillId="3" fontId="28" numFmtId="0" xfId="0" applyAlignment="1" applyBorder="1" applyFont="1">
      <alignment horizontal="center" vertical="bottom"/>
    </xf>
    <xf borderId="6" fillId="3" fontId="28" numFmtId="0" xfId="0" applyAlignment="1" applyBorder="1" applyFont="1">
      <alignment horizontal="center" vertical="bottom"/>
    </xf>
    <xf borderId="4" fillId="3" fontId="29" numFmtId="0" xfId="0" applyAlignment="1" applyBorder="1" applyFont="1">
      <alignment horizontal="center" vertical="bottom"/>
    </xf>
    <xf borderId="7" fillId="2" fontId="30" numFmtId="0" xfId="0" applyAlignment="1" applyBorder="1" applyFont="1">
      <alignment vertical="bottom"/>
    </xf>
    <xf borderId="8" fillId="2" fontId="30" numFmtId="0" xfId="0" applyAlignment="1" applyBorder="1" applyFont="1">
      <alignment horizontal="center" vertical="bottom"/>
    </xf>
    <xf borderId="5" fillId="2" fontId="31" numFmtId="0" xfId="0" applyAlignment="1" applyBorder="1" applyFont="1">
      <alignment horizontal="center" vertical="bottom"/>
    </xf>
    <xf borderId="5" fillId="2" fontId="30" numFmtId="0" xfId="0" applyAlignment="1" applyBorder="1" applyFont="1">
      <alignment vertical="bottom"/>
    </xf>
    <xf borderId="5" fillId="2" fontId="32" numFmtId="0" xfId="0" applyAlignment="1" applyBorder="1" applyFont="1">
      <alignment horizontal="center" readingOrder="0" vertical="bottom"/>
    </xf>
    <xf borderId="5" fillId="2" fontId="31" numFmtId="3" xfId="0" applyAlignment="1" applyBorder="1" applyFont="1" applyNumberFormat="1">
      <alignment horizontal="center" vertical="bottom"/>
    </xf>
    <xf borderId="8" fillId="2" fontId="31" numFmtId="165" xfId="0" applyAlignment="1" applyBorder="1" applyFont="1" applyNumberFormat="1">
      <alignment horizontal="center" readingOrder="0" vertical="bottom"/>
    </xf>
    <xf borderId="8" fillId="2" fontId="33" numFmtId="165" xfId="0" applyAlignment="1" applyBorder="1" applyFont="1" applyNumberFormat="1">
      <alignment horizontal="center" vertical="bottom"/>
    </xf>
    <xf borderId="0" fillId="0" fontId="34" numFmtId="0" xfId="0" applyAlignment="1" applyFont="1">
      <alignment vertical="center"/>
    </xf>
    <xf borderId="8" fillId="2" fontId="35" numFmtId="0" xfId="0" applyAlignment="1" applyBorder="1" applyFont="1">
      <alignment horizontal="center" vertical="bottom"/>
    </xf>
    <xf borderId="7" fillId="2" fontId="36" numFmtId="0" xfId="0" applyAlignment="1" applyBorder="1" applyFont="1">
      <alignment vertical="bottom"/>
    </xf>
    <xf borderId="5" fillId="2" fontId="32" numFmtId="0" xfId="0" applyAlignment="1" applyBorder="1" applyFont="1">
      <alignment vertical="bottom"/>
    </xf>
    <xf borderId="5" fillId="2" fontId="36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8" fillId="2" fontId="31" numFmtId="0" xfId="0" applyAlignment="1" applyBorder="1" applyFont="1">
      <alignment horizontal="center" vertical="bottom"/>
    </xf>
    <xf borderId="0" fillId="0" fontId="7" numFmtId="0" xfId="0" applyAlignment="1" applyFont="1">
      <alignment vertical="bottom"/>
    </xf>
    <xf borderId="0" fillId="0" fontId="37" numFmtId="0" xfId="0" applyAlignment="1" applyFont="1">
      <alignment horizontal="right" vertical="bottom"/>
    </xf>
    <xf borderId="3" fillId="0" fontId="38" numFmtId="165" xfId="0" applyAlignment="1" applyBorder="1" applyFont="1" applyNumberFormat="1">
      <alignment horizontal="center" vertical="bottom"/>
    </xf>
    <xf borderId="0" fillId="0" fontId="39" numFmtId="0" xfId="0" applyAlignment="1" applyFont="1">
      <alignment vertical="bottom"/>
    </xf>
    <xf borderId="3" fillId="0" fontId="38" numFmtId="10" xfId="0" applyAlignment="1" applyBorder="1" applyFont="1" applyNumberFormat="1">
      <alignment horizontal="center" vertical="bottom"/>
    </xf>
    <xf borderId="0" fillId="0" fontId="40" numFmtId="0" xfId="0" applyAlignment="1" applyFont="1">
      <alignment vertical="bottom"/>
    </xf>
    <xf borderId="3" fillId="0" fontId="41" numFmtId="0" xfId="0" applyAlignment="1" applyBorder="1" applyFont="1">
      <alignment vertical="bottom"/>
    </xf>
    <xf borderId="0" fillId="0" fontId="41" numFmtId="0" xfId="0" applyAlignment="1" applyFont="1">
      <alignment vertical="bottom"/>
    </xf>
    <xf borderId="0" fillId="2" fontId="42" numFmtId="0" xfId="0" applyAlignment="1" applyFont="1">
      <alignment horizontal="right"/>
    </xf>
    <xf borderId="3" fillId="0" fontId="42" numFmtId="165" xfId="0" applyAlignment="1" applyBorder="1" applyFont="1" applyNumberFormat="1">
      <alignment horizontal="right" vertical="bottom"/>
    </xf>
    <xf borderId="3" fillId="0" fontId="16" numFmtId="0" xfId="0" applyBorder="1" applyFont="1"/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43" numFmtId="0" xfId="0" applyAlignment="1" applyFont="1">
      <alignment vertical="center"/>
    </xf>
    <xf borderId="0" fillId="0" fontId="7" numFmtId="14" xfId="0" applyAlignment="1" applyFont="1" applyNumberFormat="1">
      <alignment horizontal="left" vertical="center"/>
    </xf>
    <xf borderId="0" fillId="0" fontId="7" numFmtId="0" xfId="0" applyAlignment="1" applyFont="1">
      <alignment horizontal="left" vertical="center"/>
    </xf>
    <xf borderId="0" fillId="0" fontId="44" numFmtId="0" xfId="0" applyAlignment="1" applyFont="1">
      <alignment vertical="bottom"/>
    </xf>
    <xf borderId="0" fillId="0" fontId="11" numFmtId="14" xfId="0" applyAlignment="1" applyFont="1" applyNumberFormat="1">
      <alignment horizontal="left"/>
    </xf>
    <xf borderId="0" fillId="0" fontId="45" numFmtId="0" xfId="0" applyFont="1"/>
    <xf borderId="0" fillId="0" fontId="19" numFmtId="0" xfId="0" applyAlignment="1" applyFont="1">
      <alignment vertical="bottom"/>
    </xf>
    <xf borderId="0" fillId="4" fontId="18" numFmtId="0" xfId="0" applyAlignment="1" applyFill="1" applyFont="1">
      <alignment shrinkToFit="0" vertical="bottom" wrapText="0"/>
    </xf>
    <xf borderId="0" fillId="4" fontId="19" numFmtId="0" xfId="0" applyAlignment="1" applyFont="1">
      <alignment vertical="bottom"/>
    </xf>
    <xf borderId="2" fillId="4" fontId="7" numFmtId="0" xfId="0" applyAlignment="1" applyBorder="1" applyFont="1">
      <alignment vertical="bottom"/>
    </xf>
    <xf borderId="0" fillId="4" fontId="7" numFmtId="0" xfId="0" applyAlignment="1" applyFont="1">
      <alignment vertical="bottom"/>
    </xf>
    <xf borderId="0" fillId="0" fontId="46" numFmtId="0" xfId="0" applyFont="1"/>
    <xf borderId="0" fillId="4" fontId="19" numFmtId="0" xfId="0" applyAlignment="1" applyFont="1">
      <alignment shrinkToFit="0" vertical="bottom" wrapText="0"/>
    </xf>
    <xf borderId="6" fillId="3" fontId="29" numFmtId="0" xfId="0" applyAlignment="1" applyBorder="1" applyFont="1">
      <alignment horizontal="center" vertical="bottom"/>
    </xf>
    <xf borderId="4" fillId="2" fontId="30" numFmtId="0" xfId="0" applyAlignment="1" applyBorder="1" applyFont="1">
      <alignment vertical="bottom"/>
    </xf>
    <xf borderId="8" fillId="2" fontId="30" numFmtId="0" xfId="0" applyAlignment="1" applyBorder="1" applyFont="1">
      <alignment horizontal="center" vertical="bottom"/>
    </xf>
    <xf borderId="8" fillId="2" fontId="31" numFmtId="0" xfId="0" applyAlignment="1" applyBorder="1" applyFont="1">
      <alignment horizontal="center" vertical="bottom"/>
    </xf>
    <xf borderId="8" fillId="2" fontId="30" numFmtId="0" xfId="0" applyAlignment="1" applyBorder="1" applyFont="1">
      <alignment vertical="bottom"/>
    </xf>
    <xf borderId="8" fillId="2" fontId="32" numFmtId="0" xfId="0" applyAlignment="1" applyBorder="1" applyFont="1">
      <alignment vertical="bottom"/>
    </xf>
    <xf borderId="8" fillId="2" fontId="31" numFmtId="3" xfId="0" applyAlignment="1" applyBorder="1" applyFont="1" applyNumberFormat="1">
      <alignment horizontal="center" vertical="bottom"/>
    </xf>
    <xf borderId="8" fillId="2" fontId="31" numFmtId="165" xfId="0" applyAlignment="1" applyBorder="1" applyFont="1" applyNumberFormat="1">
      <alignment horizontal="center" vertical="bottom"/>
    </xf>
    <xf borderId="8" fillId="2" fontId="33" numFmtId="165" xfId="0" applyAlignment="1" applyBorder="1" applyFont="1" applyNumberFormat="1">
      <alignment horizontal="center" vertical="bottom"/>
    </xf>
    <xf borderId="7" fillId="2" fontId="30" numFmtId="0" xfId="0" applyAlignment="1" applyBorder="1" applyFont="1">
      <alignment vertical="bottom"/>
    </xf>
    <xf borderId="5" fillId="2" fontId="30" numFmtId="0" xfId="0" applyAlignment="1" applyBorder="1" applyFont="1">
      <alignment vertical="bottom"/>
    </xf>
    <xf borderId="5" fillId="2" fontId="32" numFmtId="0" xfId="0" applyAlignment="1" applyBorder="1" applyFont="1">
      <alignment vertical="bottom"/>
    </xf>
    <xf borderId="5" fillId="2" fontId="31" numFmtId="3" xfId="0" applyAlignment="1" applyBorder="1" applyFont="1" applyNumberFormat="1">
      <alignment horizontal="center" vertical="bottom"/>
    </xf>
    <xf borderId="5" fillId="2" fontId="32" numFmtId="0" xfId="0" applyAlignment="1" applyBorder="1" applyFont="1">
      <alignment horizontal="center" vertical="bottom"/>
    </xf>
    <xf borderId="7" fillId="2" fontId="36" numFmtId="0" xfId="0" applyAlignment="1" applyBorder="1" applyFont="1">
      <alignment vertical="bottom"/>
    </xf>
    <xf borderId="5" fillId="2" fontId="36" numFmtId="0" xfId="0" applyAlignment="1" applyBorder="1" applyFont="1">
      <alignment vertical="bottom"/>
    </xf>
    <xf borderId="4" fillId="2" fontId="31" numFmtId="3" xfId="0" applyAlignment="1" applyBorder="1" applyFont="1" applyNumberFormat="1">
      <alignment horizontal="center" vertical="bottom"/>
    </xf>
    <xf borderId="4" fillId="2" fontId="31" numFmtId="165" xfId="0" applyAlignment="1" applyBorder="1" applyFont="1" applyNumberFormat="1">
      <alignment horizontal="center" vertical="bottom"/>
    </xf>
    <xf borderId="4" fillId="2" fontId="33" numFmtId="165" xfId="0" applyAlignment="1" applyBorder="1" applyFont="1" applyNumberFormat="1">
      <alignment horizontal="center" vertical="bottom"/>
    </xf>
    <xf borderId="0" fillId="2" fontId="47" numFmtId="0" xfId="0" applyFont="1"/>
    <xf borderId="4" fillId="2" fontId="48" numFmtId="0" xfId="0" applyAlignment="1" applyBorder="1" applyFont="1">
      <alignment vertical="bottom"/>
    </xf>
    <xf borderId="4" fillId="2" fontId="49" numFmtId="0" xfId="0" applyAlignment="1" applyBorder="1" applyFont="1">
      <alignment horizontal="center" vertical="bottom"/>
    </xf>
    <xf borderId="4" fillId="2" fontId="31" numFmtId="0" xfId="0" applyAlignment="1" applyBorder="1" applyFont="1">
      <alignment horizontal="center" vertical="bottom"/>
    </xf>
    <xf borderId="4" fillId="2" fontId="32" numFmtId="0" xfId="0" applyAlignment="1" applyBorder="1" applyFont="1">
      <alignment horizontal="center" vertical="bottom"/>
    </xf>
    <xf borderId="4" fillId="2" fontId="35" numFmtId="0" xfId="0" applyAlignment="1" applyBorder="1" applyFont="1">
      <alignment horizontal="center" vertical="bottom"/>
    </xf>
    <xf borderId="4" fillId="2" fontId="35" numFmtId="0" xfId="0" applyAlignment="1" applyBorder="1" applyFont="1">
      <alignment vertical="bottom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4">
    <tableStyle count="2" pivot="0" name="Purchase order-style">
      <tableStyleElement dxfId="1" type="firstRowStripe"/>
      <tableStyleElement dxfId="2" type="secondRowStripe"/>
    </tableStyle>
    <tableStyle count="2" pivot="0" name="Copy of Purchase order-style">
      <tableStyleElement dxfId="1" type="firstRowStripe"/>
      <tableStyleElement dxfId="2" type="secondRowStripe"/>
    </tableStyle>
    <tableStyle count="2" pivot="0" name="Copy of Copy of Purchase order-style">
      <tableStyleElement dxfId="1" type="firstRowStripe"/>
      <tableStyleElement dxfId="2" type="secondRowStripe"/>
    </tableStyle>
    <tableStyle count="2" pivot="0" name="Copy of Copy of Copy of Purchas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676275</xdr:colOff>
      <xdr:row>0</xdr:row>
      <xdr:rowOff>114300</xdr:rowOff>
    </xdr:from>
    <xdr:ext cx="1419225" cy="14192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419100</xdr:colOff>
      <xdr:row>0</xdr:row>
      <xdr:rowOff>47625</xdr:rowOff>
    </xdr:from>
    <xdr:ext cx="6705600" cy="1743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419100</xdr:colOff>
      <xdr:row>0</xdr:row>
      <xdr:rowOff>47625</xdr:rowOff>
    </xdr:from>
    <xdr:ext cx="6705600" cy="1743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419100</xdr:colOff>
      <xdr:row>0</xdr:row>
      <xdr:rowOff>47625</xdr:rowOff>
    </xdr:from>
    <xdr:ext cx="6705600" cy="1743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28:Q54" displayName="Table_1" id="1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Purchase order-style" showColumnStripes="0" showFirstColumn="1" showLastColumn="1" showRowStripes="1"/>
</table>
</file>

<file path=xl/tables/table2.xml><?xml version="1.0" encoding="utf-8"?>
<table xmlns="http://schemas.openxmlformats.org/spreadsheetml/2006/main" headerRowCount="0" ref="B29:Q55" displayName="Table_2" id="2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Copy of Purchase order-style" showColumnStripes="0" showFirstColumn="1" showLastColumn="1" showRowStripes="1"/>
</table>
</file>

<file path=xl/tables/table3.xml><?xml version="1.0" encoding="utf-8"?>
<table xmlns="http://schemas.openxmlformats.org/spreadsheetml/2006/main" headerRowCount="0" ref="B29:Q55" displayName="Table_3" id="3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Copy of Copy of Purchase order-style" showColumnStripes="0" showFirstColumn="1" showLastColumn="1" showRowStripes="1"/>
</table>
</file>

<file path=xl/tables/table4.xml><?xml version="1.0" encoding="utf-8"?>
<table xmlns="http://schemas.openxmlformats.org/spreadsheetml/2006/main" headerRowCount="0" ref="B29:Q54" displayName="Table_4" id="4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Copy of Copy of Copy of Purcha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toneenterprisesco.com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arheadwear.com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arheadwear.com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arheadwear.com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.86"/>
    <col customWidth="1" min="2" max="2" width="27.0"/>
    <col customWidth="1" min="3" max="3" width="17.86"/>
    <col customWidth="1" min="4" max="4" width="28.29"/>
    <col customWidth="1" min="5" max="5" width="21.29"/>
    <col customWidth="1" min="6" max="7" width="5.14"/>
    <col customWidth="1" min="8" max="8" width="5.57"/>
    <col customWidth="1" min="9" max="9" width="5.0"/>
    <col customWidth="1" min="10" max="11" width="5.43"/>
    <col customWidth="1" min="12" max="12" width="5.14"/>
    <col customWidth="1" min="13" max="13" width="5.57"/>
    <col customWidth="1" min="14" max="14" width="5.43"/>
    <col customWidth="1" min="15" max="15" width="6.71"/>
    <col customWidth="1" min="16" max="16" width="12.29"/>
    <col customWidth="1" min="17" max="17" width="15.0"/>
  </cols>
  <sheetData>
    <row r="1" ht="15.75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</row>
    <row r="2" ht="15.75" customHeight="1">
      <c r="A2" s="1"/>
      <c r="B2" s="2" t="s">
        <v>0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</row>
    <row r="3" ht="15.75" customHeight="1">
      <c r="A3" s="1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  <c r="Q3" s="1"/>
    </row>
    <row r="4" ht="18.0" customHeight="1">
      <c r="A4" s="1"/>
      <c r="B4" s="9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18.0" customHeight="1">
      <c r="A5" s="1"/>
      <c r="B5" s="9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18.0" customHeight="1">
      <c r="A6" s="1"/>
      <c r="B6" s="10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8.0" customHeight="1">
      <c r="A7" s="1"/>
      <c r="B7" s="11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18.0" customHeight="1">
      <c r="A8" s="1"/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19.5" customHeight="1">
      <c r="A9" s="1"/>
      <c r="B9" s="12" t="s">
        <v>6</v>
      </c>
    </row>
    <row r="10" ht="15.75" customHeight="1">
      <c r="A10" s="1"/>
      <c r="B10" s="13"/>
      <c r="C10" s="14"/>
      <c r="D10" s="14"/>
      <c r="E10" s="14"/>
      <c r="O10" s="14"/>
      <c r="Q10" s="14"/>
    </row>
    <row r="11" ht="18.0" customHeight="1">
      <c r="A11" s="15"/>
      <c r="B11" s="16" t="s">
        <v>7</v>
      </c>
      <c r="C11" s="16"/>
      <c r="D11" s="16" t="s">
        <v>8</v>
      </c>
      <c r="E11" s="16"/>
      <c r="F11" s="16" t="s">
        <v>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ht="18.0" customHeight="1">
      <c r="A12" s="1"/>
      <c r="B12" s="18">
        <v>45108.0</v>
      </c>
      <c r="C12" s="19"/>
      <c r="D12" s="20"/>
      <c r="E12" s="19"/>
      <c r="F12" s="21"/>
      <c r="G12" s="21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ht="15.75" customHeight="1">
      <c r="A13" s="15"/>
      <c r="B13" s="19"/>
      <c r="C13" s="19"/>
      <c r="D13" s="19"/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ht="18.0" customHeight="1">
      <c r="A14" s="15"/>
      <c r="B14" s="16" t="s">
        <v>10</v>
      </c>
      <c r="C14" s="16"/>
      <c r="D14" s="16" t="s">
        <v>11</v>
      </c>
      <c r="E14" s="16"/>
      <c r="F14" s="16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ht="18.0" customHeight="1">
      <c r="A15" s="8"/>
      <c r="B15" s="22" t="s">
        <v>13</v>
      </c>
      <c r="C15" s="23"/>
      <c r="D15" s="24"/>
      <c r="E15" s="25"/>
      <c r="F15" s="2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ht="15.75" customHeight="1">
      <c r="A16" s="1"/>
      <c r="B16" s="1"/>
      <c r="C16" s="1"/>
      <c r="D16" s="1"/>
      <c r="E16" s="1"/>
      <c r="O16" s="6"/>
    </row>
    <row r="17" ht="15.75" customHeight="1">
      <c r="A17" s="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/>
      <c r="Q17" s="29"/>
    </row>
    <row r="18" ht="18.0" customHeight="1">
      <c r="A18" s="1"/>
      <c r="B18" s="30" t="s">
        <v>14</v>
      </c>
      <c r="C18" s="14"/>
      <c r="D18" s="30" t="s">
        <v>15</v>
      </c>
      <c r="E18" s="31"/>
      <c r="F18" s="31" t="s">
        <v>16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ht="18.0" customHeight="1">
      <c r="A19" s="8"/>
      <c r="B19" s="22"/>
      <c r="C19" s="14"/>
      <c r="D19" s="32"/>
      <c r="E19" s="33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</row>
    <row r="20" ht="15.75" customHeight="1">
      <c r="A20" s="8"/>
      <c r="B20" s="22"/>
      <c r="C20" s="14"/>
      <c r="D20" s="32"/>
      <c r="E20" s="33"/>
      <c r="F20" s="37"/>
      <c r="G20" s="35"/>
      <c r="H20" s="35"/>
      <c r="I20" s="35"/>
      <c r="J20" s="35"/>
      <c r="K20" s="35"/>
      <c r="L20" s="35"/>
      <c r="M20" s="35"/>
      <c r="N20" s="35"/>
      <c r="O20" s="35"/>
      <c r="P20" s="38"/>
      <c r="Q20" s="36"/>
    </row>
    <row r="21" ht="15.75" customHeight="1">
      <c r="A21" s="8"/>
      <c r="B21" s="22"/>
      <c r="C21" s="14"/>
      <c r="D21" s="32"/>
      <c r="E21" s="39"/>
      <c r="F21" s="37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36"/>
    </row>
    <row r="22" ht="15.75" customHeight="1">
      <c r="A22" s="8"/>
      <c r="B22" s="40"/>
      <c r="C22" s="14"/>
      <c r="D22" s="14"/>
      <c r="E22" s="41"/>
      <c r="F22" s="42"/>
      <c r="G22" s="35"/>
      <c r="H22" s="35"/>
      <c r="I22" s="35"/>
      <c r="J22" s="35"/>
      <c r="K22" s="35"/>
      <c r="L22" s="35"/>
      <c r="M22" s="35"/>
      <c r="N22" s="35"/>
      <c r="O22" s="35"/>
      <c r="P22" s="38"/>
      <c r="Q22" s="36"/>
    </row>
    <row r="23" ht="12.0" customHeight="1">
      <c r="A23" s="8"/>
      <c r="B23" s="43"/>
      <c r="C23" s="44"/>
      <c r="D23" s="44"/>
      <c r="E23" s="45"/>
      <c r="F23" s="37"/>
      <c r="G23" s="35"/>
      <c r="H23" s="35"/>
      <c r="I23" s="35"/>
      <c r="J23" s="35"/>
      <c r="K23" s="35"/>
      <c r="L23" s="35"/>
      <c r="M23" s="35"/>
      <c r="N23" s="35"/>
      <c r="O23" s="35"/>
      <c r="P23" s="38"/>
      <c r="Q23" s="36"/>
    </row>
    <row r="24" ht="21.0" customHeight="1">
      <c r="A24" s="8"/>
      <c r="B24" s="46"/>
      <c r="C24" s="47"/>
      <c r="D24" s="44"/>
      <c r="E24" s="45"/>
      <c r="F24" s="42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6"/>
    </row>
    <row r="25" ht="21.0" customHeight="1">
      <c r="A25" s="5"/>
      <c r="B25" s="48" t="s">
        <v>17</v>
      </c>
      <c r="C25" s="49"/>
      <c r="D25" s="50"/>
      <c r="E25" s="51"/>
      <c r="F25" s="51" t="s">
        <v>18</v>
      </c>
      <c r="G25" s="52"/>
      <c r="H25" s="52"/>
      <c r="I25" s="52"/>
      <c r="J25" s="52"/>
      <c r="K25" s="52"/>
      <c r="L25" s="52"/>
      <c r="M25" s="52"/>
      <c r="N25" s="52"/>
      <c r="O25" s="53"/>
      <c r="P25" s="52"/>
      <c r="Q25" s="52"/>
    </row>
    <row r="26" ht="15.75" customHeight="1">
      <c r="A26" s="1"/>
      <c r="B26" s="54"/>
      <c r="C26" s="55"/>
      <c r="D26" s="55"/>
      <c r="E26" s="55"/>
      <c r="F26" s="56" t="s">
        <v>19</v>
      </c>
      <c r="G26" s="56" t="s">
        <v>20</v>
      </c>
      <c r="H26" s="56" t="s">
        <v>21</v>
      </c>
      <c r="I26" s="56" t="s">
        <v>22</v>
      </c>
      <c r="J26" s="56" t="s">
        <v>23</v>
      </c>
      <c r="K26" s="55"/>
      <c r="L26" s="55"/>
      <c r="M26" s="55"/>
      <c r="N26" s="55"/>
      <c r="O26" s="55"/>
      <c r="P26" s="55"/>
      <c r="Q26" s="57"/>
    </row>
    <row r="27" ht="30.0" customHeight="1">
      <c r="A27" s="1"/>
      <c r="B27" s="58" t="s">
        <v>24</v>
      </c>
      <c r="C27" s="59" t="s">
        <v>25</v>
      </c>
      <c r="D27" s="58" t="s">
        <v>26</v>
      </c>
      <c r="E27" s="58" t="s">
        <v>27</v>
      </c>
      <c r="F27" s="60" t="s">
        <v>28</v>
      </c>
      <c r="G27" s="60" t="s">
        <v>29</v>
      </c>
      <c r="H27" s="60" t="s">
        <v>30</v>
      </c>
      <c r="I27" s="60" t="s">
        <v>31</v>
      </c>
      <c r="J27" s="60" t="s">
        <v>32</v>
      </c>
      <c r="K27" s="60" t="s">
        <v>33</v>
      </c>
      <c r="L27" s="60" t="s">
        <v>34</v>
      </c>
      <c r="M27" s="60" t="s">
        <v>35</v>
      </c>
      <c r="N27" s="60" t="s">
        <v>36</v>
      </c>
      <c r="O27" s="60" t="s">
        <v>37</v>
      </c>
      <c r="P27" s="58" t="s">
        <v>38</v>
      </c>
      <c r="Q27" s="58" t="s">
        <v>39</v>
      </c>
    </row>
    <row r="28" ht="19.5" customHeight="1">
      <c r="A28" s="8"/>
      <c r="B28" s="61"/>
      <c r="C28" s="62"/>
      <c r="D28" s="63"/>
      <c r="E28" s="64"/>
      <c r="F28" s="65">
        <v>0.0</v>
      </c>
      <c r="G28" s="65">
        <v>0.0</v>
      </c>
      <c r="H28" s="65">
        <v>0.0</v>
      </c>
      <c r="I28" s="65">
        <v>0.0</v>
      </c>
      <c r="J28" s="65">
        <v>0.0</v>
      </c>
      <c r="K28" s="65">
        <v>0.0</v>
      </c>
      <c r="L28" s="65">
        <v>0.0</v>
      </c>
      <c r="M28" s="65">
        <v>0.0</v>
      </c>
      <c r="N28" s="65">
        <v>0.0</v>
      </c>
      <c r="O28" s="66">
        <f t="shared" ref="O28:O54" si="1">SUM(F28:N28)</f>
        <v>0</v>
      </c>
      <c r="P28" s="67">
        <v>0.0</v>
      </c>
      <c r="Q28" s="68">
        <f t="shared" ref="Q28:Q54" si="2">O28*P28</f>
        <v>0</v>
      </c>
    </row>
    <row r="29" ht="19.5" customHeight="1">
      <c r="A29" s="69"/>
      <c r="B29" s="61"/>
      <c r="C29" s="62"/>
      <c r="D29" s="63"/>
      <c r="E29" s="64"/>
      <c r="F29" s="65">
        <v>0.0</v>
      </c>
      <c r="G29" s="65">
        <v>0.0</v>
      </c>
      <c r="H29" s="65">
        <v>0.0</v>
      </c>
      <c r="I29" s="65">
        <v>0.0</v>
      </c>
      <c r="J29" s="65">
        <v>0.0</v>
      </c>
      <c r="K29" s="65">
        <v>0.0</v>
      </c>
      <c r="L29" s="65">
        <v>0.0</v>
      </c>
      <c r="M29" s="65">
        <v>0.0</v>
      </c>
      <c r="N29" s="65">
        <v>0.0</v>
      </c>
      <c r="O29" s="66">
        <f t="shared" si="1"/>
        <v>0</v>
      </c>
      <c r="P29" s="67">
        <v>0.0</v>
      </c>
      <c r="Q29" s="68">
        <f t="shared" si="2"/>
        <v>0</v>
      </c>
    </row>
    <row r="30" ht="19.5" customHeight="1">
      <c r="A30" s="1"/>
      <c r="B30" s="61"/>
      <c r="C30" s="62"/>
      <c r="D30" s="63"/>
      <c r="E30" s="64"/>
      <c r="F30" s="65">
        <v>0.0</v>
      </c>
      <c r="G30" s="65">
        <v>0.0</v>
      </c>
      <c r="H30" s="65">
        <v>0.0</v>
      </c>
      <c r="I30" s="65">
        <v>0.0</v>
      </c>
      <c r="J30" s="65">
        <v>0.0</v>
      </c>
      <c r="K30" s="65">
        <v>0.0</v>
      </c>
      <c r="L30" s="65">
        <v>0.0</v>
      </c>
      <c r="M30" s="65">
        <v>0.0</v>
      </c>
      <c r="N30" s="65">
        <v>0.0</v>
      </c>
      <c r="O30" s="66">
        <f t="shared" si="1"/>
        <v>0</v>
      </c>
      <c r="P30" s="67">
        <v>0.0</v>
      </c>
      <c r="Q30" s="68">
        <f t="shared" si="2"/>
        <v>0</v>
      </c>
    </row>
    <row r="31" ht="19.5" customHeight="1">
      <c r="A31" s="1"/>
      <c r="B31" s="61"/>
      <c r="C31" s="62"/>
      <c r="D31" s="63"/>
      <c r="E31" s="64"/>
      <c r="F31" s="65">
        <v>0.0</v>
      </c>
      <c r="G31" s="65">
        <v>0.0</v>
      </c>
      <c r="H31" s="65">
        <v>0.0</v>
      </c>
      <c r="I31" s="65">
        <v>0.0</v>
      </c>
      <c r="J31" s="65">
        <v>0.0</v>
      </c>
      <c r="K31" s="65">
        <v>0.0</v>
      </c>
      <c r="L31" s="65">
        <v>0.0</v>
      </c>
      <c r="M31" s="65">
        <v>0.0</v>
      </c>
      <c r="N31" s="65">
        <v>0.0</v>
      </c>
      <c r="O31" s="66">
        <f t="shared" si="1"/>
        <v>0</v>
      </c>
      <c r="P31" s="67">
        <v>0.0</v>
      </c>
      <c r="Q31" s="68">
        <f t="shared" si="2"/>
        <v>0</v>
      </c>
    </row>
    <row r="32" ht="19.5" customHeight="1">
      <c r="A32" s="1"/>
      <c r="B32" s="61"/>
      <c r="C32" s="62"/>
      <c r="D32" s="63"/>
      <c r="E32" s="64"/>
      <c r="F32" s="65">
        <v>0.0</v>
      </c>
      <c r="G32" s="65">
        <v>0.0</v>
      </c>
      <c r="H32" s="65">
        <v>0.0</v>
      </c>
      <c r="I32" s="65">
        <v>0.0</v>
      </c>
      <c r="J32" s="65">
        <v>0.0</v>
      </c>
      <c r="K32" s="65">
        <v>0.0</v>
      </c>
      <c r="L32" s="65">
        <v>0.0</v>
      </c>
      <c r="M32" s="65">
        <v>0.0</v>
      </c>
      <c r="N32" s="65">
        <v>0.0</v>
      </c>
      <c r="O32" s="66">
        <f t="shared" si="1"/>
        <v>0</v>
      </c>
      <c r="P32" s="67">
        <v>0.0</v>
      </c>
      <c r="Q32" s="68">
        <f t="shared" si="2"/>
        <v>0</v>
      </c>
    </row>
    <row r="33" ht="19.5" customHeight="1">
      <c r="A33" s="1"/>
      <c r="B33" s="61"/>
      <c r="C33" s="62"/>
      <c r="D33" s="63"/>
      <c r="E33" s="64"/>
      <c r="F33" s="65">
        <v>0.0</v>
      </c>
      <c r="G33" s="65">
        <v>0.0</v>
      </c>
      <c r="H33" s="65">
        <v>0.0</v>
      </c>
      <c r="I33" s="65">
        <v>0.0</v>
      </c>
      <c r="J33" s="65">
        <v>0.0</v>
      </c>
      <c r="K33" s="65">
        <v>0.0</v>
      </c>
      <c r="L33" s="65">
        <v>0.0</v>
      </c>
      <c r="M33" s="65">
        <v>0.0</v>
      </c>
      <c r="N33" s="65">
        <v>0.0</v>
      </c>
      <c r="O33" s="66">
        <f t="shared" si="1"/>
        <v>0</v>
      </c>
      <c r="P33" s="67">
        <v>0.0</v>
      </c>
      <c r="Q33" s="68">
        <f t="shared" si="2"/>
        <v>0</v>
      </c>
    </row>
    <row r="34" ht="19.5" customHeight="1">
      <c r="A34" s="1"/>
      <c r="B34" s="61"/>
      <c r="C34" s="62"/>
      <c r="D34" s="63"/>
      <c r="E34" s="64"/>
      <c r="F34" s="65">
        <v>0.0</v>
      </c>
      <c r="G34" s="65">
        <v>0.0</v>
      </c>
      <c r="H34" s="65">
        <v>0.0</v>
      </c>
      <c r="I34" s="65">
        <v>0.0</v>
      </c>
      <c r="J34" s="65">
        <v>0.0</v>
      </c>
      <c r="K34" s="65">
        <v>0.0</v>
      </c>
      <c r="L34" s="65">
        <v>0.0</v>
      </c>
      <c r="M34" s="65">
        <v>0.0</v>
      </c>
      <c r="N34" s="65">
        <v>0.0</v>
      </c>
      <c r="O34" s="66">
        <f t="shared" si="1"/>
        <v>0</v>
      </c>
      <c r="P34" s="67">
        <v>0.0</v>
      </c>
      <c r="Q34" s="68">
        <f t="shared" si="2"/>
        <v>0</v>
      </c>
    </row>
    <row r="35" ht="19.5" customHeight="1">
      <c r="A35" s="1"/>
      <c r="B35" s="61"/>
      <c r="C35" s="62"/>
      <c r="D35" s="63"/>
      <c r="E35" s="64"/>
      <c r="F35" s="65">
        <v>0.0</v>
      </c>
      <c r="G35" s="65">
        <v>0.0</v>
      </c>
      <c r="H35" s="65">
        <v>0.0</v>
      </c>
      <c r="I35" s="65">
        <v>0.0</v>
      </c>
      <c r="J35" s="65">
        <v>0.0</v>
      </c>
      <c r="K35" s="65">
        <v>0.0</v>
      </c>
      <c r="L35" s="65">
        <v>0.0</v>
      </c>
      <c r="M35" s="65">
        <v>0.0</v>
      </c>
      <c r="N35" s="65">
        <v>0.0</v>
      </c>
      <c r="O35" s="66">
        <f t="shared" si="1"/>
        <v>0</v>
      </c>
      <c r="P35" s="67">
        <v>0.0</v>
      </c>
      <c r="Q35" s="68">
        <f t="shared" si="2"/>
        <v>0</v>
      </c>
    </row>
    <row r="36" ht="19.5" customHeight="1">
      <c r="A36" s="1"/>
      <c r="B36" s="61"/>
      <c r="C36" s="70"/>
      <c r="D36" s="63"/>
      <c r="E36" s="64"/>
      <c r="F36" s="65">
        <v>0.0</v>
      </c>
      <c r="G36" s="65">
        <v>0.0</v>
      </c>
      <c r="H36" s="65">
        <v>0.0</v>
      </c>
      <c r="I36" s="65">
        <v>0.0</v>
      </c>
      <c r="J36" s="65">
        <v>0.0</v>
      </c>
      <c r="K36" s="65">
        <v>0.0</v>
      </c>
      <c r="L36" s="65">
        <v>0.0</v>
      </c>
      <c r="M36" s="65">
        <v>0.0</v>
      </c>
      <c r="N36" s="65">
        <v>0.0</v>
      </c>
      <c r="O36" s="66">
        <f t="shared" si="1"/>
        <v>0</v>
      </c>
      <c r="P36" s="67">
        <v>0.0</v>
      </c>
      <c r="Q36" s="68">
        <f t="shared" si="2"/>
        <v>0</v>
      </c>
    </row>
    <row r="37" ht="19.5" customHeight="1">
      <c r="A37" s="1"/>
      <c r="B37" s="61"/>
      <c r="C37" s="70"/>
      <c r="D37" s="63"/>
      <c r="E37" s="64"/>
      <c r="F37" s="65">
        <v>0.0</v>
      </c>
      <c r="G37" s="65">
        <v>0.0</v>
      </c>
      <c r="H37" s="65">
        <v>0.0</v>
      </c>
      <c r="I37" s="65">
        <v>0.0</v>
      </c>
      <c r="J37" s="65">
        <v>0.0</v>
      </c>
      <c r="K37" s="65">
        <v>0.0</v>
      </c>
      <c r="L37" s="65">
        <v>0.0</v>
      </c>
      <c r="M37" s="65">
        <v>0.0</v>
      </c>
      <c r="N37" s="65">
        <v>0.0</v>
      </c>
      <c r="O37" s="66">
        <f t="shared" si="1"/>
        <v>0</v>
      </c>
      <c r="P37" s="67">
        <v>0.0</v>
      </c>
      <c r="Q37" s="68">
        <f t="shared" si="2"/>
        <v>0</v>
      </c>
    </row>
    <row r="38" ht="19.5" customHeight="1">
      <c r="A38" s="1"/>
      <c r="B38" s="61"/>
      <c r="C38" s="70"/>
      <c r="D38" s="63"/>
      <c r="E38" s="64"/>
      <c r="F38" s="65">
        <v>0.0</v>
      </c>
      <c r="G38" s="65">
        <v>0.0</v>
      </c>
      <c r="H38" s="65">
        <v>0.0</v>
      </c>
      <c r="I38" s="65">
        <v>0.0</v>
      </c>
      <c r="J38" s="65">
        <v>0.0</v>
      </c>
      <c r="K38" s="65">
        <v>0.0</v>
      </c>
      <c r="L38" s="65">
        <v>0.0</v>
      </c>
      <c r="M38" s="65">
        <v>0.0</v>
      </c>
      <c r="N38" s="65">
        <v>0.0</v>
      </c>
      <c r="O38" s="66">
        <f t="shared" si="1"/>
        <v>0</v>
      </c>
      <c r="P38" s="67">
        <v>0.0</v>
      </c>
      <c r="Q38" s="68">
        <f t="shared" si="2"/>
        <v>0</v>
      </c>
    </row>
    <row r="39" ht="19.5" hidden="1" customHeight="1">
      <c r="A39" s="1"/>
      <c r="B39" s="71"/>
      <c r="C39" s="62"/>
      <c r="D39" s="72"/>
      <c r="E39" s="73"/>
      <c r="F39" s="65">
        <v>0.0</v>
      </c>
      <c r="G39" s="65">
        <v>0.0</v>
      </c>
      <c r="H39" s="65">
        <v>0.0</v>
      </c>
      <c r="I39" s="65">
        <v>0.0</v>
      </c>
      <c r="J39" s="65">
        <v>0.0</v>
      </c>
      <c r="K39" s="65">
        <v>0.0</v>
      </c>
      <c r="L39" s="65">
        <v>0.0</v>
      </c>
      <c r="M39" s="65">
        <v>0.0</v>
      </c>
      <c r="N39" s="65">
        <v>0.0</v>
      </c>
      <c r="O39" s="66">
        <f t="shared" si="1"/>
        <v>0</v>
      </c>
      <c r="P39" s="67">
        <v>0.0</v>
      </c>
      <c r="Q39" s="68">
        <f t="shared" si="2"/>
        <v>0</v>
      </c>
    </row>
    <row r="40" ht="19.5" hidden="1" customHeight="1">
      <c r="A40" s="1"/>
      <c r="B40" s="71"/>
      <c r="C40" s="62"/>
      <c r="D40" s="72"/>
      <c r="E40" s="73"/>
      <c r="F40" s="65">
        <v>0.0</v>
      </c>
      <c r="G40" s="65">
        <v>0.0</v>
      </c>
      <c r="H40" s="65">
        <v>0.0</v>
      </c>
      <c r="I40" s="65">
        <v>0.0</v>
      </c>
      <c r="J40" s="65">
        <v>0.0</v>
      </c>
      <c r="K40" s="65">
        <v>0.0</v>
      </c>
      <c r="L40" s="65">
        <v>0.0</v>
      </c>
      <c r="M40" s="65">
        <v>0.0</v>
      </c>
      <c r="N40" s="65">
        <v>0.0</v>
      </c>
      <c r="O40" s="66">
        <f t="shared" si="1"/>
        <v>0</v>
      </c>
      <c r="P40" s="67">
        <v>0.0</v>
      </c>
      <c r="Q40" s="68">
        <f t="shared" si="2"/>
        <v>0</v>
      </c>
    </row>
    <row r="41" ht="19.5" hidden="1" customHeight="1">
      <c r="A41" s="1"/>
      <c r="B41" s="71"/>
      <c r="C41" s="62"/>
      <c r="D41" s="72"/>
      <c r="E41" s="73"/>
      <c r="F41" s="65">
        <v>0.0</v>
      </c>
      <c r="G41" s="65">
        <v>0.0</v>
      </c>
      <c r="H41" s="65">
        <v>0.0</v>
      </c>
      <c r="I41" s="65">
        <v>0.0</v>
      </c>
      <c r="J41" s="65">
        <v>0.0</v>
      </c>
      <c r="K41" s="65">
        <v>0.0</v>
      </c>
      <c r="L41" s="65">
        <v>0.0</v>
      </c>
      <c r="M41" s="65">
        <v>0.0</v>
      </c>
      <c r="N41" s="65">
        <v>0.0</v>
      </c>
      <c r="O41" s="66">
        <f t="shared" si="1"/>
        <v>0</v>
      </c>
      <c r="P41" s="67">
        <v>0.0</v>
      </c>
      <c r="Q41" s="68">
        <f t="shared" si="2"/>
        <v>0</v>
      </c>
    </row>
    <row r="42" ht="19.5" hidden="1" customHeight="1">
      <c r="A42" s="1"/>
      <c r="B42" s="71"/>
      <c r="C42" s="62"/>
      <c r="D42" s="72"/>
      <c r="E42" s="73"/>
      <c r="F42" s="65">
        <v>0.0</v>
      </c>
      <c r="G42" s="65">
        <v>0.0</v>
      </c>
      <c r="H42" s="65">
        <v>0.0</v>
      </c>
      <c r="I42" s="65">
        <v>0.0</v>
      </c>
      <c r="J42" s="65">
        <v>0.0</v>
      </c>
      <c r="K42" s="65">
        <v>0.0</v>
      </c>
      <c r="L42" s="65">
        <v>0.0</v>
      </c>
      <c r="M42" s="65">
        <v>0.0</v>
      </c>
      <c r="N42" s="65">
        <v>0.0</v>
      </c>
      <c r="O42" s="66">
        <f t="shared" si="1"/>
        <v>0</v>
      </c>
      <c r="P42" s="67">
        <v>0.0</v>
      </c>
      <c r="Q42" s="68">
        <f t="shared" si="2"/>
        <v>0</v>
      </c>
    </row>
    <row r="43" ht="19.5" hidden="1" customHeight="1">
      <c r="A43" s="1"/>
      <c r="B43" s="61"/>
      <c r="C43" s="62"/>
      <c r="D43" s="63"/>
      <c r="E43" s="64"/>
      <c r="F43" s="65">
        <v>0.0</v>
      </c>
      <c r="G43" s="65">
        <v>0.0</v>
      </c>
      <c r="H43" s="65">
        <v>0.0</v>
      </c>
      <c r="I43" s="65">
        <v>0.0</v>
      </c>
      <c r="J43" s="65">
        <v>0.0</v>
      </c>
      <c r="K43" s="65">
        <v>0.0</v>
      </c>
      <c r="L43" s="65">
        <v>0.0</v>
      </c>
      <c r="M43" s="65">
        <v>0.0</v>
      </c>
      <c r="N43" s="65">
        <v>0.0</v>
      </c>
      <c r="O43" s="66">
        <f t="shared" si="1"/>
        <v>0</v>
      </c>
      <c r="P43" s="67">
        <v>0.0</v>
      </c>
      <c r="Q43" s="68">
        <f t="shared" si="2"/>
        <v>0</v>
      </c>
    </row>
    <row r="44" ht="19.5" customHeight="1">
      <c r="A44" s="74"/>
      <c r="B44" s="61"/>
      <c r="C44" s="70"/>
      <c r="D44" s="63"/>
      <c r="E44" s="64"/>
      <c r="F44" s="65">
        <v>0.0</v>
      </c>
      <c r="G44" s="65">
        <v>0.0</v>
      </c>
      <c r="H44" s="65">
        <v>0.0</v>
      </c>
      <c r="I44" s="65">
        <v>0.0</v>
      </c>
      <c r="J44" s="65">
        <v>0.0</v>
      </c>
      <c r="K44" s="65">
        <v>0.0</v>
      </c>
      <c r="L44" s="65">
        <v>0.0</v>
      </c>
      <c r="M44" s="65">
        <v>0.0</v>
      </c>
      <c r="N44" s="65">
        <v>0.0</v>
      </c>
      <c r="O44" s="66">
        <f t="shared" si="1"/>
        <v>0</v>
      </c>
      <c r="P44" s="67">
        <v>0.0</v>
      </c>
      <c r="Q44" s="68">
        <f t="shared" si="2"/>
        <v>0</v>
      </c>
    </row>
    <row r="45" ht="19.5" customHeight="1">
      <c r="A45" s="74"/>
      <c r="B45" s="61"/>
      <c r="C45" s="70"/>
      <c r="D45" s="63"/>
      <c r="E45" s="64"/>
      <c r="F45" s="65">
        <v>0.0</v>
      </c>
      <c r="G45" s="65">
        <v>0.0</v>
      </c>
      <c r="H45" s="65">
        <v>0.0</v>
      </c>
      <c r="I45" s="65">
        <v>0.0</v>
      </c>
      <c r="J45" s="65">
        <v>0.0</v>
      </c>
      <c r="K45" s="65">
        <v>0.0</v>
      </c>
      <c r="L45" s="65">
        <v>0.0</v>
      </c>
      <c r="M45" s="65">
        <v>0.0</v>
      </c>
      <c r="N45" s="65">
        <v>0.0</v>
      </c>
      <c r="O45" s="66">
        <f t="shared" si="1"/>
        <v>0</v>
      </c>
      <c r="P45" s="67">
        <v>0.0</v>
      </c>
      <c r="Q45" s="68">
        <f t="shared" si="2"/>
        <v>0</v>
      </c>
    </row>
    <row r="46" ht="19.5" customHeight="1">
      <c r="A46" s="74"/>
      <c r="B46" s="61"/>
      <c r="C46" s="70"/>
      <c r="D46" s="63"/>
      <c r="E46" s="64"/>
      <c r="F46" s="65">
        <v>0.0</v>
      </c>
      <c r="G46" s="65">
        <v>0.0</v>
      </c>
      <c r="H46" s="65">
        <v>0.0</v>
      </c>
      <c r="I46" s="65">
        <v>0.0</v>
      </c>
      <c r="J46" s="65">
        <v>0.0</v>
      </c>
      <c r="K46" s="65">
        <v>0.0</v>
      </c>
      <c r="L46" s="65">
        <v>0.0</v>
      </c>
      <c r="M46" s="65">
        <v>0.0</v>
      </c>
      <c r="N46" s="65">
        <v>0.0</v>
      </c>
      <c r="O46" s="66">
        <f t="shared" si="1"/>
        <v>0</v>
      </c>
      <c r="P46" s="67">
        <v>0.0</v>
      </c>
      <c r="Q46" s="68">
        <f t="shared" si="2"/>
        <v>0</v>
      </c>
    </row>
    <row r="47" ht="19.5" customHeight="1">
      <c r="A47" s="74"/>
      <c r="B47" s="61"/>
      <c r="C47" s="70"/>
      <c r="D47" s="63"/>
      <c r="E47" s="64"/>
      <c r="F47" s="65">
        <v>0.0</v>
      </c>
      <c r="G47" s="65">
        <v>0.0</v>
      </c>
      <c r="H47" s="65">
        <v>0.0</v>
      </c>
      <c r="I47" s="65">
        <v>0.0</v>
      </c>
      <c r="J47" s="65">
        <v>0.0</v>
      </c>
      <c r="K47" s="65">
        <v>0.0</v>
      </c>
      <c r="L47" s="65">
        <v>0.0</v>
      </c>
      <c r="M47" s="65">
        <v>0.0</v>
      </c>
      <c r="N47" s="65">
        <v>0.0</v>
      </c>
      <c r="O47" s="66">
        <f t="shared" si="1"/>
        <v>0</v>
      </c>
      <c r="P47" s="67">
        <v>0.0</v>
      </c>
      <c r="Q47" s="68">
        <f t="shared" si="2"/>
        <v>0</v>
      </c>
    </row>
    <row r="48" ht="19.5" customHeight="1">
      <c r="A48" s="74"/>
      <c r="B48" s="61"/>
      <c r="C48" s="70"/>
      <c r="D48" s="63"/>
      <c r="E48" s="64"/>
      <c r="F48" s="65">
        <v>0.0</v>
      </c>
      <c r="G48" s="65">
        <v>0.0</v>
      </c>
      <c r="H48" s="65">
        <v>0.0</v>
      </c>
      <c r="I48" s="65">
        <v>0.0</v>
      </c>
      <c r="J48" s="65">
        <v>0.0</v>
      </c>
      <c r="K48" s="65">
        <v>0.0</v>
      </c>
      <c r="L48" s="65">
        <v>0.0</v>
      </c>
      <c r="M48" s="65">
        <v>0.0</v>
      </c>
      <c r="N48" s="65">
        <v>0.0</v>
      </c>
      <c r="O48" s="66">
        <f t="shared" si="1"/>
        <v>0</v>
      </c>
      <c r="P48" s="67">
        <v>0.0</v>
      </c>
      <c r="Q48" s="68">
        <f t="shared" si="2"/>
        <v>0</v>
      </c>
    </row>
    <row r="49" ht="19.5" customHeight="1">
      <c r="A49" s="74"/>
      <c r="B49" s="61"/>
      <c r="C49" s="70"/>
      <c r="D49" s="63"/>
      <c r="E49" s="64"/>
      <c r="F49" s="65">
        <v>0.0</v>
      </c>
      <c r="G49" s="65">
        <v>0.0</v>
      </c>
      <c r="H49" s="65">
        <v>0.0</v>
      </c>
      <c r="I49" s="65">
        <v>0.0</v>
      </c>
      <c r="J49" s="65">
        <v>0.0</v>
      </c>
      <c r="K49" s="65">
        <v>0.0</v>
      </c>
      <c r="L49" s="65">
        <v>0.0</v>
      </c>
      <c r="M49" s="65">
        <v>0.0</v>
      </c>
      <c r="N49" s="65">
        <v>0.0</v>
      </c>
      <c r="O49" s="66">
        <f t="shared" si="1"/>
        <v>0</v>
      </c>
      <c r="P49" s="67">
        <v>0.0</v>
      </c>
      <c r="Q49" s="68">
        <f t="shared" si="2"/>
        <v>0</v>
      </c>
    </row>
    <row r="50" ht="19.5" customHeight="1">
      <c r="A50" s="74"/>
      <c r="B50" s="61"/>
      <c r="C50" s="70"/>
      <c r="D50" s="63"/>
      <c r="E50" s="64"/>
      <c r="F50" s="65">
        <v>0.0</v>
      </c>
      <c r="G50" s="65">
        <v>0.0</v>
      </c>
      <c r="H50" s="65">
        <v>0.0</v>
      </c>
      <c r="I50" s="65">
        <v>0.0</v>
      </c>
      <c r="J50" s="65">
        <v>0.0</v>
      </c>
      <c r="K50" s="65">
        <v>0.0</v>
      </c>
      <c r="L50" s="65">
        <v>0.0</v>
      </c>
      <c r="M50" s="65">
        <v>0.0</v>
      </c>
      <c r="N50" s="65">
        <v>0.0</v>
      </c>
      <c r="O50" s="66">
        <f t="shared" si="1"/>
        <v>0</v>
      </c>
      <c r="P50" s="67">
        <v>0.0</v>
      </c>
      <c r="Q50" s="68">
        <f t="shared" si="2"/>
        <v>0</v>
      </c>
    </row>
    <row r="51" ht="19.5" customHeight="1">
      <c r="A51" s="74"/>
      <c r="B51" s="61"/>
      <c r="C51" s="70"/>
      <c r="D51" s="63"/>
      <c r="E51" s="64"/>
      <c r="F51" s="65">
        <v>0.0</v>
      </c>
      <c r="G51" s="65">
        <v>0.0</v>
      </c>
      <c r="H51" s="65">
        <v>0.0</v>
      </c>
      <c r="I51" s="65">
        <v>0.0</v>
      </c>
      <c r="J51" s="65">
        <v>0.0</v>
      </c>
      <c r="K51" s="65">
        <v>0.0</v>
      </c>
      <c r="L51" s="65">
        <v>0.0</v>
      </c>
      <c r="M51" s="65">
        <v>0.0</v>
      </c>
      <c r="N51" s="65">
        <v>0.0</v>
      </c>
      <c r="O51" s="66">
        <f t="shared" si="1"/>
        <v>0</v>
      </c>
      <c r="P51" s="67">
        <v>0.0</v>
      </c>
      <c r="Q51" s="68">
        <f t="shared" si="2"/>
        <v>0</v>
      </c>
    </row>
    <row r="52" ht="19.5" customHeight="1">
      <c r="A52" s="74"/>
      <c r="B52" s="61"/>
      <c r="C52" s="70"/>
      <c r="D52" s="63"/>
      <c r="E52" s="64"/>
      <c r="F52" s="65">
        <v>0.0</v>
      </c>
      <c r="G52" s="65">
        <v>0.0</v>
      </c>
      <c r="H52" s="65">
        <v>0.0</v>
      </c>
      <c r="I52" s="65">
        <v>0.0</v>
      </c>
      <c r="J52" s="65">
        <v>0.0</v>
      </c>
      <c r="K52" s="65">
        <v>0.0</v>
      </c>
      <c r="L52" s="65">
        <v>0.0</v>
      </c>
      <c r="M52" s="65">
        <v>0.0</v>
      </c>
      <c r="N52" s="65">
        <v>0.0</v>
      </c>
      <c r="O52" s="66">
        <f t="shared" si="1"/>
        <v>0</v>
      </c>
      <c r="P52" s="67">
        <v>0.0</v>
      </c>
      <c r="Q52" s="68">
        <f t="shared" si="2"/>
        <v>0</v>
      </c>
    </row>
    <row r="53" ht="19.5" customHeight="1">
      <c r="A53" s="74"/>
      <c r="B53" s="61"/>
      <c r="C53" s="62"/>
      <c r="D53" s="75"/>
      <c r="E53" s="64"/>
      <c r="F53" s="65">
        <v>0.0</v>
      </c>
      <c r="G53" s="65">
        <v>0.0</v>
      </c>
      <c r="H53" s="65">
        <v>0.0</v>
      </c>
      <c r="I53" s="65">
        <v>0.0</v>
      </c>
      <c r="J53" s="65">
        <v>0.0</v>
      </c>
      <c r="K53" s="65">
        <v>0.0</v>
      </c>
      <c r="L53" s="65">
        <v>0.0</v>
      </c>
      <c r="M53" s="65">
        <v>0.0</v>
      </c>
      <c r="N53" s="65">
        <v>0.0</v>
      </c>
      <c r="O53" s="66">
        <f t="shared" si="1"/>
        <v>0</v>
      </c>
      <c r="P53" s="67">
        <v>0.0</v>
      </c>
      <c r="Q53" s="68">
        <f t="shared" si="2"/>
        <v>0</v>
      </c>
    </row>
    <row r="54" ht="19.5" customHeight="1">
      <c r="A54" s="74"/>
      <c r="B54" s="61"/>
      <c r="C54" s="62"/>
      <c r="D54" s="75"/>
      <c r="E54" s="64"/>
      <c r="F54" s="65">
        <v>0.0</v>
      </c>
      <c r="G54" s="65">
        <v>0.0</v>
      </c>
      <c r="H54" s="65">
        <v>0.0</v>
      </c>
      <c r="I54" s="65">
        <v>0.0</v>
      </c>
      <c r="J54" s="65">
        <v>0.0</v>
      </c>
      <c r="K54" s="65">
        <v>0.0</v>
      </c>
      <c r="L54" s="65">
        <v>0.0</v>
      </c>
      <c r="M54" s="65">
        <v>0.0</v>
      </c>
      <c r="N54" s="65">
        <v>0.0</v>
      </c>
      <c r="O54" s="66">
        <f t="shared" si="1"/>
        <v>0</v>
      </c>
      <c r="P54" s="67">
        <v>0.0</v>
      </c>
      <c r="Q54" s="68">
        <f t="shared" si="2"/>
        <v>0</v>
      </c>
    </row>
    <row r="55" ht="19.5" customHeight="1">
      <c r="A55" s="74"/>
      <c r="B55" s="76"/>
      <c r="C55" s="76"/>
      <c r="D55" s="41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7" t="s">
        <v>40</v>
      </c>
      <c r="Q55" s="78">
        <f>Q54+Q53+Q52+Q51+Q50+Q49+Q48+Q47+Q46+Q45+Q44+Q38+Q37+Q36+Q35+Q34+Q33+Q32+Q31+Q30+Q29+Q28</f>
        <v>0</v>
      </c>
    </row>
    <row r="56" ht="18.0" customHeight="1">
      <c r="A56" s="74"/>
      <c r="B56" s="76"/>
      <c r="C56" s="76"/>
      <c r="D56" s="41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 t="s">
        <v>41</v>
      </c>
      <c r="Q56" s="78"/>
    </row>
    <row r="57" ht="18.0" customHeight="1">
      <c r="A57" s="74"/>
      <c r="B57" s="79" t="s">
        <v>42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 t="s">
        <v>43</v>
      </c>
      <c r="Q57" s="80"/>
    </row>
    <row r="58" ht="18.0" customHeight="1">
      <c r="A58" s="74"/>
      <c r="B58" s="79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 t="s">
        <v>44</v>
      </c>
      <c r="Q58" s="78"/>
    </row>
    <row r="59" ht="30.0" customHeight="1">
      <c r="A59" s="81"/>
      <c r="B59" s="82" t="s">
        <v>45</v>
      </c>
      <c r="C59" s="82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 t="s">
        <v>46</v>
      </c>
      <c r="P59" s="85">
        <f>Q55+Q56+Q57+Q58</f>
        <v>0</v>
      </c>
      <c r="Q59" s="86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7"/>
      <c r="P60" s="1"/>
      <c r="Q60" s="1"/>
    </row>
  </sheetData>
  <mergeCells count="11">
    <mergeCell ref="O56:P56"/>
    <mergeCell ref="O57:P57"/>
    <mergeCell ref="O58:P58"/>
    <mergeCell ref="P59:Q59"/>
    <mergeCell ref="B9:Q9"/>
    <mergeCell ref="E10:N10"/>
    <mergeCell ref="O10:P10"/>
    <mergeCell ref="E16:N16"/>
    <mergeCell ref="O16:Q16"/>
    <mergeCell ref="O17:Q17"/>
    <mergeCell ref="O55:P55"/>
  </mergeCells>
  <hyperlinks>
    <hyperlink r:id="rId1" ref="B3"/>
  </hyperlinks>
  <printOptions gridLines="1" horizontalCentered="1" verticalCentered="1"/>
  <pageMargins bottom="0.75" footer="0.0" header="0.0" left="0.25" right="0.25" top="0.75"/>
  <pageSetup cellComments="atEnd" orientation="portrait" pageOrder="overThenDown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.86"/>
    <col customWidth="1" min="2" max="2" width="27.0"/>
    <col customWidth="1" min="3" max="3" width="17.86"/>
    <col customWidth="1" min="4" max="4" width="28.29"/>
    <col customWidth="1" min="5" max="5" width="21.29"/>
    <col customWidth="1" min="6" max="7" width="5.14"/>
    <col customWidth="1" min="8" max="8" width="5.57"/>
    <col customWidth="1" min="9" max="9" width="5.0"/>
    <col customWidth="1" min="10" max="11" width="5.43"/>
    <col customWidth="1" min="12" max="12" width="5.14"/>
    <col customWidth="1" min="13" max="13" width="5.57"/>
    <col customWidth="1" min="14" max="14" width="5.43"/>
    <col customWidth="1" min="15" max="15" width="6.71"/>
    <col customWidth="1" min="16" max="16" width="12.29"/>
    <col customWidth="1" min="17" max="17" width="15.0"/>
  </cols>
  <sheetData>
    <row r="1" ht="7.5" customHeight="1">
      <c r="A1" s="88" t="s">
        <v>47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92"/>
      <c r="Q1" s="92"/>
    </row>
    <row r="2" ht="15.75" customHeight="1">
      <c r="A2" s="1"/>
      <c r="B2" s="9" t="s">
        <v>48</v>
      </c>
      <c r="C2" s="74"/>
      <c r="D2" s="74"/>
      <c r="E2" s="7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</row>
    <row r="3" ht="15.75" customHeight="1">
      <c r="A3" s="1"/>
      <c r="B3" s="2" t="s">
        <v>49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6"/>
    </row>
    <row r="4" ht="15.75" customHeight="1">
      <c r="A4" s="1"/>
      <c r="B4" s="93" t="s">
        <v>50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  <c r="Q4" s="1"/>
    </row>
    <row r="5" ht="18.0" customHeight="1">
      <c r="A5" s="1"/>
      <c r="B5" s="9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18.0" customHeight="1">
      <c r="A6" s="1"/>
      <c r="B6" s="9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8.0" customHeight="1">
      <c r="A7" s="1"/>
      <c r="B7" s="10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18.0" customHeight="1">
      <c r="A8" s="1"/>
      <c r="B8" s="11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18.0" customHeight="1">
      <c r="A9" s="1"/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19.5" customHeight="1">
      <c r="A10" s="1"/>
      <c r="B10" s="12" t="s">
        <v>6</v>
      </c>
    </row>
    <row r="11" ht="15.75" customHeight="1">
      <c r="A11" s="1"/>
      <c r="B11" s="13"/>
      <c r="C11" s="14"/>
      <c r="D11" s="14"/>
      <c r="E11" s="14"/>
      <c r="O11" s="14"/>
      <c r="Q11" s="14"/>
    </row>
    <row r="12" ht="18.0" customHeight="1">
      <c r="A12" s="15"/>
      <c r="B12" s="16" t="s">
        <v>7</v>
      </c>
      <c r="C12" s="16"/>
      <c r="D12" s="16" t="s">
        <v>8</v>
      </c>
      <c r="E12" s="16"/>
      <c r="F12" s="16" t="s">
        <v>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ht="18.0" customHeight="1">
      <c r="A13" s="1"/>
      <c r="B13" s="94">
        <v>45070.0</v>
      </c>
      <c r="C13" s="19"/>
      <c r="D13" s="20">
        <v>1250.0</v>
      </c>
      <c r="E13" s="19"/>
      <c r="F13" s="21" t="s">
        <v>51</v>
      </c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ht="15.75" customHeight="1">
      <c r="A14" s="15"/>
      <c r="B14" s="19"/>
      <c r="C14" s="19"/>
      <c r="D14" s="19"/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ht="18.0" customHeight="1">
      <c r="A15" s="15"/>
      <c r="B15" s="16" t="s">
        <v>10</v>
      </c>
      <c r="C15" s="16"/>
      <c r="D15" s="16" t="s">
        <v>11</v>
      </c>
      <c r="E15" s="16"/>
      <c r="F15" s="16" t="s">
        <v>12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ht="18.0" customHeight="1">
      <c r="A16" s="8"/>
      <c r="B16" s="20" t="s">
        <v>13</v>
      </c>
      <c r="C16" s="23"/>
      <c r="D16" s="24"/>
      <c r="E16" s="25"/>
      <c r="F16" s="26" t="s">
        <v>52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ht="15.75" customHeight="1">
      <c r="A17" s="1"/>
      <c r="B17" s="1"/>
      <c r="C17" s="1"/>
      <c r="D17" s="1"/>
      <c r="E17" s="1"/>
      <c r="O17" s="6"/>
    </row>
    <row r="18" ht="15.75" customHeight="1">
      <c r="A18" s="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29"/>
    </row>
    <row r="19" ht="18.0" customHeight="1">
      <c r="A19" s="1"/>
      <c r="B19" s="30" t="s">
        <v>14</v>
      </c>
      <c r="C19" s="14"/>
      <c r="D19" s="30" t="s">
        <v>15</v>
      </c>
      <c r="E19" s="31"/>
      <c r="F19" s="31" t="s">
        <v>16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ht="18.0" customHeight="1">
      <c r="A20" s="8"/>
      <c r="B20" s="95" t="s">
        <v>53</v>
      </c>
      <c r="C20" s="14"/>
      <c r="D20" s="32" t="s">
        <v>54</v>
      </c>
      <c r="E20" s="33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6"/>
    </row>
    <row r="21" ht="15.75" customHeight="1">
      <c r="A21" s="8"/>
      <c r="B21" s="95" t="s">
        <v>55</v>
      </c>
      <c r="C21" s="14"/>
      <c r="D21" s="32" t="s">
        <v>2</v>
      </c>
      <c r="E21" s="33"/>
      <c r="F21" s="37" t="s">
        <v>56</v>
      </c>
      <c r="G21" s="35"/>
      <c r="H21" s="35"/>
      <c r="I21" s="35"/>
      <c r="J21" s="35"/>
      <c r="K21" s="35"/>
      <c r="L21" s="35"/>
      <c r="M21" s="35"/>
      <c r="N21" s="35"/>
      <c r="O21" s="35"/>
      <c r="P21" s="38"/>
      <c r="Q21" s="36"/>
    </row>
    <row r="22" ht="15.75" customHeight="1">
      <c r="A22" s="8"/>
      <c r="B22" s="95" t="s">
        <v>57</v>
      </c>
      <c r="C22" s="14"/>
      <c r="D22" s="32" t="s">
        <v>3</v>
      </c>
      <c r="E22" s="39"/>
      <c r="F22" s="37" t="s">
        <v>58</v>
      </c>
      <c r="G22" s="96"/>
      <c r="H22" s="96"/>
      <c r="I22" s="96"/>
      <c r="J22" s="96"/>
      <c r="K22" s="96"/>
      <c r="L22" s="96"/>
      <c r="M22" s="96"/>
      <c r="N22" s="96"/>
      <c r="O22" s="96"/>
      <c r="P22" s="36"/>
      <c r="Q22" s="36"/>
    </row>
    <row r="23" ht="15.75" customHeight="1">
      <c r="A23" s="8"/>
      <c r="B23" s="95" t="s">
        <v>59</v>
      </c>
      <c r="C23" s="14"/>
      <c r="D23" s="14"/>
      <c r="E23" s="41"/>
      <c r="F23" s="97" t="s">
        <v>60</v>
      </c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100"/>
    </row>
    <row r="24" ht="12.0" customHeight="1">
      <c r="A24" s="8"/>
      <c r="B24" s="101"/>
      <c r="C24" s="44"/>
      <c r="D24" s="44"/>
      <c r="E24" s="45"/>
      <c r="F24" s="102" t="s">
        <v>61</v>
      </c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100"/>
    </row>
    <row r="25" ht="21.0" customHeight="1">
      <c r="A25" s="8"/>
      <c r="B25" s="46"/>
      <c r="C25" s="47"/>
      <c r="D25" s="44"/>
      <c r="E25" s="45"/>
      <c r="F25" s="97" t="s">
        <v>62</v>
      </c>
      <c r="G25" s="98"/>
      <c r="H25" s="98"/>
      <c r="I25" s="98"/>
      <c r="J25" s="98"/>
      <c r="K25" s="98"/>
      <c r="L25" s="98"/>
      <c r="M25" s="98"/>
      <c r="N25" s="98"/>
      <c r="O25" s="98"/>
      <c r="P25" s="100"/>
      <c r="Q25" s="100"/>
    </row>
    <row r="26" ht="21.0" customHeight="1">
      <c r="A26" s="5"/>
      <c r="B26" s="48" t="s">
        <v>63</v>
      </c>
      <c r="C26" s="49"/>
      <c r="D26" s="50"/>
      <c r="E26" s="51"/>
      <c r="F26" s="51" t="s">
        <v>18</v>
      </c>
      <c r="G26" s="52"/>
      <c r="H26" s="52"/>
      <c r="I26" s="52"/>
      <c r="J26" s="52"/>
      <c r="K26" s="52"/>
      <c r="L26" s="52"/>
      <c r="M26" s="52"/>
      <c r="N26" s="52"/>
      <c r="O26" s="53"/>
      <c r="P26" s="52"/>
      <c r="Q26" s="52"/>
    </row>
    <row r="27" ht="15.75" customHeight="1">
      <c r="A27" s="1"/>
      <c r="B27" s="54"/>
      <c r="C27" s="55"/>
      <c r="D27" s="55"/>
      <c r="E27" s="55"/>
      <c r="F27" s="56" t="s">
        <v>19</v>
      </c>
      <c r="G27" s="56" t="s">
        <v>20</v>
      </c>
      <c r="H27" s="56" t="s">
        <v>21</v>
      </c>
      <c r="I27" s="56" t="s">
        <v>22</v>
      </c>
      <c r="J27" s="56" t="s">
        <v>23</v>
      </c>
      <c r="K27" s="55"/>
      <c r="L27" s="55"/>
      <c r="M27" s="55"/>
      <c r="N27" s="55"/>
      <c r="O27" s="55"/>
      <c r="P27" s="55"/>
      <c r="Q27" s="57"/>
    </row>
    <row r="28" ht="30.0" customHeight="1">
      <c r="A28" s="1"/>
      <c r="B28" s="58" t="s">
        <v>24</v>
      </c>
      <c r="C28" s="59" t="s">
        <v>25</v>
      </c>
      <c r="D28" s="59" t="s">
        <v>26</v>
      </c>
      <c r="E28" s="59" t="s">
        <v>27</v>
      </c>
      <c r="F28" s="103" t="s">
        <v>28</v>
      </c>
      <c r="G28" s="103" t="s">
        <v>29</v>
      </c>
      <c r="H28" s="103" t="s">
        <v>30</v>
      </c>
      <c r="I28" s="103" t="s">
        <v>31</v>
      </c>
      <c r="J28" s="103" t="s">
        <v>32</v>
      </c>
      <c r="K28" s="103" t="s">
        <v>33</v>
      </c>
      <c r="L28" s="103" t="s">
        <v>34</v>
      </c>
      <c r="M28" s="103" t="s">
        <v>35</v>
      </c>
      <c r="N28" s="103" t="s">
        <v>36</v>
      </c>
      <c r="O28" s="103" t="s">
        <v>37</v>
      </c>
      <c r="P28" s="59" t="s">
        <v>38</v>
      </c>
      <c r="Q28" s="58" t="s">
        <v>39</v>
      </c>
    </row>
    <row r="29" ht="19.5" customHeight="1">
      <c r="A29" s="8"/>
      <c r="B29" s="104" t="s">
        <v>64</v>
      </c>
      <c r="C29" s="105" t="s">
        <v>65</v>
      </c>
      <c r="D29" s="106" t="s">
        <v>66</v>
      </c>
      <c r="E29" s="107" t="s">
        <v>67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>
        <v>48.0</v>
      </c>
      <c r="P29" s="110">
        <v>2.0</v>
      </c>
      <c r="Q29" s="111">
        <f t="shared" ref="Q29:Q55" si="1">O29*P29</f>
        <v>96</v>
      </c>
    </row>
    <row r="30" ht="19.5" customHeight="1">
      <c r="A30" s="69"/>
      <c r="B30" s="112" t="s">
        <v>64</v>
      </c>
      <c r="C30" s="105" t="s">
        <v>65</v>
      </c>
      <c r="D30" s="106" t="s">
        <v>66</v>
      </c>
      <c r="E30" s="113" t="s">
        <v>68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5">
        <v>48.0</v>
      </c>
      <c r="P30" s="110">
        <v>2.0</v>
      </c>
      <c r="Q30" s="111">
        <f t="shared" si="1"/>
        <v>96</v>
      </c>
    </row>
    <row r="31" ht="19.5" customHeight="1">
      <c r="A31" s="1"/>
      <c r="B31" s="112" t="s">
        <v>64</v>
      </c>
      <c r="C31" s="105" t="s">
        <v>65</v>
      </c>
      <c r="D31" s="106" t="s">
        <v>66</v>
      </c>
      <c r="E31" s="113" t="s">
        <v>69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5">
        <v>48.0</v>
      </c>
      <c r="P31" s="110">
        <v>2.0</v>
      </c>
      <c r="Q31" s="111">
        <f t="shared" si="1"/>
        <v>96</v>
      </c>
    </row>
    <row r="32" ht="19.5" customHeight="1">
      <c r="A32" s="1"/>
      <c r="B32" s="112" t="s">
        <v>70</v>
      </c>
      <c r="C32" s="105" t="s">
        <v>65</v>
      </c>
      <c r="D32" s="106" t="s">
        <v>66</v>
      </c>
      <c r="E32" s="113" t="s">
        <v>71</v>
      </c>
      <c r="F32" s="114"/>
      <c r="G32" s="116">
        <v>12.0</v>
      </c>
      <c r="H32" s="116">
        <v>24.0</v>
      </c>
      <c r="I32" s="116">
        <v>36.0</v>
      </c>
      <c r="J32" s="116">
        <v>36.0</v>
      </c>
      <c r="K32" s="116">
        <v>24.0</v>
      </c>
      <c r="L32" s="116">
        <v>12.0</v>
      </c>
      <c r="M32" s="114"/>
      <c r="N32" s="114"/>
      <c r="O32" s="115">
        <f t="shared" ref="O32:O54" si="2">SUM(F32:N32)</f>
        <v>144</v>
      </c>
      <c r="P32" s="110">
        <v>1.0</v>
      </c>
      <c r="Q32" s="111">
        <f t="shared" si="1"/>
        <v>144</v>
      </c>
    </row>
    <row r="33" ht="19.5" customHeight="1">
      <c r="A33" s="1"/>
      <c r="B33" s="112" t="s">
        <v>70</v>
      </c>
      <c r="C33" s="105" t="s">
        <v>65</v>
      </c>
      <c r="D33" s="106" t="s">
        <v>66</v>
      </c>
      <c r="E33" s="113" t="s">
        <v>68</v>
      </c>
      <c r="F33" s="114"/>
      <c r="G33" s="116">
        <v>12.0</v>
      </c>
      <c r="H33" s="116">
        <v>24.0</v>
      </c>
      <c r="I33" s="116">
        <v>36.0</v>
      </c>
      <c r="J33" s="116">
        <v>36.0</v>
      </c>
      <c r="K33" s="116">
        <v>24.0</v>
      </c>
      <c r="L33" s="116">
        <v>12.0</v>
      </c>
      <c r="M33" s="114"/>
      <c r="N33" s="114"/>
      <c r="O33" s="115">
        <f t="shared" si="2"/>
        <v>144</v>
      </c>
      <c r="P33" s="110">
        <v>1.0</v>
      </c>
      <c r="Q33" s="111">
        <f t="shared" si="1"/>
        <v>144</v>
      </c>
    </row>
    <row r="34" ht="19.5" customHeight="1">
      <c r="A34" s="1"/>
      <c r="B34" s="112" t="s">
        <v>70</v>
      </c>
      <c r="C34" s="105" t="s">
        <v>65</v>
      </c>
      <c r="D34" s="106" t="s">
        <v>66</v>
      </c>
      <c r="E34" s="113" t="s">
        <v>72</v>
      </c>
      <c r="F34" s="114"/>
      <c r="G34" s="116">
        <v>12.0</v>
      </c>
      <c r="H34" s="116">
        <v>24.0</v>
      </c>
      <c r="I34" s="116">
        <v>36.0</v>
      </c>
      <c r="J34" s="116">
        <v>36.0</v>
      </c>
      <c r="K34" s="116">
        <v>24.0</v>
      </c>
      <c r="L34" s="116">
        <v>12.0</v>
      </c>
      <c r="M34" s="114"/>
      <c r="N34" s="114"/>
      <c r="O34" s="115">
        <f t="shared" si="2"/>
        <v>144</v>
      </c>
      <c r="P34" s="110">
        <v>1.0</v>
      </c>
      <c r="Q34" s="111">
        <f t="shared" si="1"/>
        <v>144</v>
      </c>
    </row>
    <row r="35" ht="19.5" customHeight="1">
      <c r="A35" s="1"/>
      <c r="B35" s="112" t="s">
        <v>73</v>
      </c>
      <c r="C35" s="105" t="s">
        <v>65</v>
      </c>
      <c r="D35" s="106" t="s">
        <v>66</v>
      </c>
      <c r="E35" s="113" t="s">
        <v>74</v>
      </c>
      <c r="F35" s="114"/>
      <c r="G35" s="116">
        <v>24.0</v>
      </c>
      <c r="H35" s="116">
        <v>24.0</v>
      </c>
      <c r="I35" s="116">
        <v>36.0</v>
      </c>
      <c r="J35" s="116">
        <v>36.0</v>
      </c>
      <c r="K35" s="116">
        <v>24.0</v>
      </c>
      <c r="L35" s="116"/>
      <c r="M35" s="114"/>
      <c r="N35" s="114"/>
      <c r="O35" s="115">
        <f t="shared" si="2"/>
        <v>144</v>
      </c>
      <c r="P35" s="110">
        <v>1.0</v>
      </c>
      <c r="Q35" s="111">
        <f t="shared" si="1"/>
        <v>144</v>
      </c>
    </row>
    <row r="36" ht="19.5" customHeight="1">
      <c r="A36" s="1"/>
      <c r="B36" s="112" t="s">
        <v>73</v>
      </c>
      <c r="C36" s="105" t="s">
        <v>65</v>
      </c>
      <c r="D36" s="106" t="s">
        <v>66</v>
      </c>
      <c r="E36" s="113" t="s">
        <v>75</v>
      </c>
      <c r="F36" s="114"/>
      <c r="G36" s="116">
        <v>12.0</v>
      </c>
      <c r="H36" s="116">
        <v>24.0</v>
      </c>
      <c r="I36" s="116">
        <v>36.0</v>
      </c>
      <c r="J36" s="116">
        <v>36.0</v>
      </c>
      <c r="K36" s="116">
        <v>24.0</v>
      </c>
      <c r="L36" s="116">
        <v>12.0</v>
      </c>
      <c r="M36" s="114"/>
      <c r="N36" s="114"/>
      <c r="O36" s="115">
        <f t="shared" si="2"/>
        <v>144</v>
      </c>
      <c r="P36" s="110">
        <v>1.0</v>
      </c>
      <c r="Q36" s="111">
        <f t="shared" si="1"/>
        <v>144</v>
      </c>
    </row>
    <row r="37" ht="19.5" customHeight="1">
      <c r="A37" s="1"/>
      <c r="B37" s="112" t="s">
        <v>73</v>
      </c>
      <c r="C37" s="105" t="s">
        <v>65</v>
      </c>
      <c r="D37" s="106" t="s">
        <v>66</v>
      </c>
      <c r="E37" s="113" t="s">
        <v>76</v>
      </c>
      <c r="F37" s="114"/>
      <c r="G37" s="116">
        <v>12.0</v>
      </c>
      <c r="H37" s="116">
        <v>24.0</v>
      </c>
      <c r="I37" s="116">
        <v>36.0</v>
      </c>
      <c r="J37" s="116">
        <v>36.0</v>
      </c>
      <c r="K37" s="116">
        <v>24.0</v>
      </c>
      <c r="L37" s="116">
        <v>12.0</v>
      </c>
      <c r="M37" s="114"/>
      <c r="N37" s="114"/>
      <c r="O37" s="115">
        <f t="shared" si="2"/>
        <v>144</v>
      </c>
      <c r="P37" s="110">
        <v>1.0</v>
      </c>
      <c r="Q37" s="111">
        <f t="shared" si="1"/>
        <v>144</v>
      </c>
    </row>
    <row r="38" ht="19.5" customHeight="1">
      <c r="A38" s="1"/>
      <c r="B38" s="112" t="s">
        <v>77</v>
      </c>
      <c r="C38" s="105" t="s">
        <v>65</v>
      </c>
      <c r="D38" s="106" t="s">
        <v>66</v>
      </c>
      <c r="E38" s="113" t="s">
        <v>71</v>
      </c>
      <c r="F38" s="114"/>
      <c r="G38" s="116">
        <v>12.0</v>
      </c>
      <c r="H38" s="116">
        <v>24.0</v>
      </c>
      <c r="I38" s="116">
        <v>36.0</v>
      </c>
      <c r="J38" s="116">
        <v>48.0</v>
      </c>
      <c r="K38" s="116">
        <v>24.0</v>
      </c>
      <c r="L38" s="116"/>
      <c r="M38" s="114"/>
      <c r="N38" s="114"/>
      <c r="O38" s="115">
        <f t="shared" si="2"/>
        <v>144</v>
      </c>
      <c r="P38" s="110">
        <v>1.0</v>
      </c>
      <c r="Q38" s="111">
        <f t="shared" si="1"/>
        <v>144</v>
      </c>
    </row>
    <row r="39" ht="19.5" customHeight="1">
      <c r="A39" s="1"/>
      <c r="B39" s="104" t="s">
        <v>77</v>
      </c>
      <c r="C39" s="105" t="s">
        <v>65</v>
      </c>
      <c r="D39" s="106" t="s">
        <v>66</v>
      </c>
      <c r="E39" s="107" t="s">
        <v>78</v>
      </c>
      <c r="F39" s="114"/>
      <c r="G39" s="116">
        <v>12.0</v>
      </c>
      <c r="H39" s="116">
        <v>24.0</v>
      </c>
      <c r="I39" s="116">
        <v>36.0</v>
      </c>
      <c r="J39" s="116">
        <v>48.0</v>
      </c>
      <c r="K39" s="116">
        <v>24.0</v>
      </c>
      <c r="L39" s="116"/>
      <c r="M39" s="114"/>
      <c r="N39" s="114"/>
      <c r="O39" s="115">
        <f t="shared" si="2"/>
        <v>144</v>
      </c>
      <c r="P39" s="110">
        <v>1.0</v>
      </c>
      <c r="Q39" s="111">
        <f t="shared" si="1"/>
        <v>144</v>
      </c>
    </row>
    <row r="40" ht="19.5" hidden="1" customHeight="1">
      <c r="A40" s="1"/>
      <c r="B40" s="117"/>
      <c r="C40" s="105" t="s">
        <v>65</v>
      </c>
      <c r="D40" s="106" t="s">
        <v>66</v>
      </c>
      <c r="E40" s="118"/>
      <c r="F40" s="114"/>
      <c r="G40" s="116">
        <v>24.0</v>
      </c>
      <c r="H40" s="116">
        <v>24.0</v>
      </c>
      <c r="I40" s="116">
        <v>36.0</v>
      </c>
      <c r="J40" s="116">
        <v>36.0</v>
      </c>
      <c r="K40" s="116">
        <v>24.0</v>
      </c>
      <c r="L40" s="116"/>
      <c r="M40" s="114"/>
      <c r="N40" s="114"/>
      <c r="O40" s="115">
        <f t="shared" si="2"/>
        <v>144</v>
      </c>
      <c r="P40" s="110">
        <v>2.0</v>
      </c>
      <c r="Q40" s="111">
        <f t="shared" si="1"/>
        <v>288</v>
      </c>
    </row>
    <row r="41" ht="19.5" hidden="1" customHeight="1">
      <c r="A41" s="1"/>
      <c r="B41" s="117"/>
      <c r="C41" s="105" t="s">
        <v>65</v>
      </c>
      <c r="D41" s="106" t="s">
        <v>66</v>
      </c>
      <c r="E41" s="118"/>
      <c r="F41" s="114"/>
      <c r="G41" s="116">
        <v>24.0</v>
      </c>
      <c r="H41" s="116">
        <v>24.0</v>
      </c>
      <c r="I41" s="116">
        <v>36.0</v>
      </c>
      <c r="J41" s="116">
        <v>36.0</v>
      </c>
      <c r="K41" s="116">
        <v>24.0</v>
      </c>
      <c r="L41" s="116"/>
      <c r="M41" s="114"/>
      <c r="N41" s="114"/>
      <c r="O41" s="115">
        <f t="shared" si="2"/>
        <v>144</v>
      </c>
      <c r="P41" s="110">
        <v>2.0</v>
      </c>
      <c r="Q41" s="111">
        <f t="shared" si="1"/>
        <v>288</v>
      </c>
    </row>
    <row r="42" ht="19.5" hidden="1" customHeight="1">
      <c r="A42" s="1"/>
      <c r="B42" s="117"/>
      <c r="C42" s="105" t="s">
        <v>65</v>
      </c>
      <c r="D42" s="106" t="s">
        <v>66</v>
      </c>
      <c r="E42" s="118"/>
      <c r="F42" s="114"/>
      <c r="G42" s="116">
        <v>24.0</v>
      </c>
      <c r="H42" s="116">
        <v>24.0</v>
      </c>
      <c r="I42" s="116">
        <v>36.0</v>
      </c>
      <c r="J42" s="116">
        <v>36.0</v>
      </c>
      <c r="K42" s="116">
        <v>24.0</v>
      </c>
      <c r="L42" s="116"/>
      <c r="M42" s="114"/>
      <c r="N42" s="114"/>
      <c r="O42" s="115">
        <f t="shared" si="2"/>
        <v>144</v>
      </c>
      <c r="P42" s="110">
        <v>2.0</v>
      </c>
      <c r="Q42" s="111">
        <f t="shared" si="1"/>
        <v>288</v>
      </c>
    </row>
    <row r="43" ht="19.5" hidden="1" customHeight="1">
      <c r="A43" s="1"/>
      <c r="B43" s="117"/>
      <c r="C43" s="105" t="s">
        <v>65</v>
      </c>
      <c r="D43" s="106" t="s">
        <v>66</v>
      </c>
      <c r="E43" s="118"/>
      <c r="F43" s="114"/>
      <c r="G43" s="116">
        <v>24.0</v>
      </c>
      <c r="H43" s="116">
        <v>24.0</v>
      </c>
      <c r="I43" s="116">
        <v>36.0</v>
      </c>
      <c r="J43" s="116">
        <v>36.0</v>
      </c>
      <c r="K43" s="116">
        <v>24.0</v>
      </c>
      <c r="L43" s="116"/>
      <c r="M43" s="114"/>
      <c r="N43" s="114"/>
      <c r="O43" s="115">
        <f t="shared" si="2"/>
        <v>144</v>
      </c>
      <c r="P43" s="110">
        <v>2.0</v>
      </c>
      <c r="Q43" s="111">
        <f t="shared" si="1"/>
        <v>288</v>
      </c>
    </row>
    <row r="44" ht="19.5" hidden="1" customHeight="1">
      <c r="A44" s="1"/>
      <c r="B44" s="112" t="s">
        <v>77</v>
      </c>
      <c r="C44" s="105" t="s">
        <v>65</v>
      </c>
      <c r="D44" s="106" t="s">
        <v>66</v>
      </c>
      <c r="E44" s="113" t="s">
        <v>78</v>
      </c>
      <c r="F44" s="114"/>
      <c r="G44" s="116">
        <v>24.0</v>
      </c>
      <c r="H44" s="116">
        <v>24.0</v>
      </c>
      <c r="I44" s="116">
        <v>36.0</v>
      </c>
      <c r="J44" s="116">
        <v>36.0</v>
      </c>
      <c r="K44" s="116">
        <v>24.0</v>
      </c>
      <c r="L44" s="116"/>
      <c r="M44" s="114"/>
      <c r="N44" s="114"/>
      <c r="O44" s="115">
        <f t="shared" si="2"/>
        <v>144</v>
      </c>
      <c r="P44" s="110">
        <v>2.0</v>
      </c>
      <c r="Q44" s="111">
        <f t="shared" si="1"/>
        <v>288</v>
      </c>
    </row>
    <row r="45" ht="19.5" customHeight="1">
      <c r="A45" s="74"/>
      <c r="B45" s="112" t="s">
        <v>77</v>
      </c>
      <c r="C45" s="105" t="s">
        <v>65</v>
      </c>
      <c r="D45" s="106" t="s">
        <v>66</v>
      </c>
      <c r="E45" s="113" t="s">
        <v>72</v>
      </c>
      <c r="F45" s="114"/>
      <c r="G45" s="116">
        <v>12.0</v>
      </c>
      <c r="H45" s="116">
        <v>24.0</v>
      </c>
      <c r="I45" s="116">
        <v>36.0</v>
      </c>
      <c r="J45" s="116">
        <v>48.0</v>
      </c>
      <c r="K45" s="116">
        <v>24.0</v>
      </c>
      <c r="L45" s="116"/>
      <c r="M45" s="114"/>
      <c r="N45" s="114"/>
      <c r="O45" s="115">
        <f t="shared" si="2"/>
        <v>144</v>
      </c>
      <c r="P45" s="110">
        <v>1.0</v>
      </c>
      <c r="Q45" s="111">
        <f t="shared" si="1"/>
        <v>144</v>
      </c>
    </row>
    <row r="46" ht="19.5" customHeight="1">
      <c r="A46" s="74"/>
      <c r="B46" s="112" t="s">
        <v>79</v>
      </c>
      <c r="C46" s="105" t="s">
        <v>65</v>
      </c>
      <c r="D46" s="106" t="s">
        <v>66</v>
      </c>
      <c r="E46" s="113" t="s">
        <v>74</v>
      </c>
      <c r="F46" s="114"/>
      <c r="G46" s="116">
        <v>24.0</v>
      </c>
      <c r="H46" s="116">
        <v>36.0</v>
      </c>
      <c r="I46" s="116">
        <v>48.0</v>
      </c>
      <c r="J46" s="116">
        <v>36.0</v>
      </c>
      <c r="K46" s="116"/>
      <c r="L46" s="116"/>
      <c r="M46" s="114"/>
      <c r="N46" s="114"/>
      <c r="O46" s="115">
        <f t="shared" si="2"/>
        <v>144</v>
      </c>
      <c r="P46" s="110">
        <v>1.0</v>
      </c>
      <c r="Q46" s="111">
        <f t="shared" si="1"/>
        <v>144</v>
      </c>
    </row>
    <row r="47" ht="19.5" customHeight="1">
      <c r="A47" s="74"/>
      <c r="B47" s="112" t="s">
        <v>79</v>
      </c>
      <c r="C47" s="105" t="s">
        <v>65</v>
      </c>
      <c r="D47" s="106" t="s">
        <v>66</v>
      </c>
      <c r="E47" s="113" t="s">
        <v>75</v>
      </c>
      <c r="F47" s="114"/>
      <c r="G47" s="116">
        <v>24.0</v>
      </c>
      <c r="H47" s="116">
        <v>36.0</v>
      </c>
      <c r="I47" s="116">
        <v>48.0</v>
      </c>
      <c r="J47" s="116">
        <v>36.0</v>
      </c>
      <c r="K47" s="116"/>
      <c r="L47" s="116"/>
      <c r="M47" s="114"/>
      <c r="N47" s="114"/>
      <c r="O47" s="115">
        <f t="shared" si="2"/>
        <v>144</v>
      </c>
      <c r="P47" s="110">
        <v>1.0</v>
      </c>
      <c r="Q47" s="111">
        <f t="shared" si="1"/>
        <v>144</v>
      </c>
    </row>
    <row r="48" ht="19.5" customHeight="1">
      <c r="A48" s="74"/>
      <c r="B48" s="112" t="s">
        <v>79</v>
      </c>
      <c r="C48" s="105" t="s">
        <v>65</v>
      </c>
      <c r="D48" s="106" t="s">
        <v>66</v>
      </c>
      <c r="E48" s="113" t="s">
        <v>76</v>
      </c>
      <c r="F48" s="114"/>
      <c r="G48" s="116">
        <v>24.0</v>
      </c>
      <c r="H48" s="116">
        <v>36.0</v>
      </c>
      <c r="I48" s="116">
        <v>48.0</v>
      </c>
      <c r="J48" s="116">
        <v>36.0</v>
      </c>
      <c r="K48" s="116"/>
      <c r="L48" s="116"/>
      <c r="M48" s="114"/>
      <c r="N48" s="114"/>
      <c r="O48" s="115">
        <f t="shared" si="2"/>
        <v>144</v>
      </c>
      <c r="P48" s="110">
        <v>1.0</v>
      </c>
      <c r="Q48" s="111">
        <f t="shared" si="1"/>
        <v>144</v>
      </c>
    </row>
    <row r="49" ht="19.5" customHeight="1">
      <c r="A49" s="74"/>
      <c r="B49" s="112" t="s">
        <v>80</v>
      </c>
      <c r="C49" s="105" t="s">
        <v>65</v>
      </c>
      <c r="D49" s="106" t="s">
        <v>66</v>
      </c>
      <c r="E49" s="113" t="s">
        <v>71</v>
      </c>
      <c r="F49" s="114"/>
      <c r="G49" s="116">
        <v>24.0</v>
      </c>
      <c r="H49" s="116">
        <v>36.0</v>
      </c>
      <c r="I49" s="116">
        <v>48.0</v>
      </c>
      <c r="J49" s="116">
        <v>36.0</v>
      </c>
      <c r="K49" s="116"/>
      <c r="L49" s="116"/>
      <c r="M49" s="114"/>
      <c r="N49" s="114"/>
      <c r="O49" s="115">
        <f t="shared" si="2"/>
        <v>144</v>
      </c>
      <c r="P49" s="110">
        <v>1.0</v>
      </c>
      <c r="Q49" s="111">
        <f t="shared" si="1"/>
        <v>144</v>
      </c>
    </row>
    <row r="50" ht="19.5" customHeight="1">
      <c r="A50" s="74"/>
      <c r="B50" s="112" t="s">
        <v>80</v>
      </c>
      <c r="C50" s="105" t="s">
        <v>65</v>
      </c>
      <c r="D50" s="106" t="s">
        <v>66</v>
      </c>
      <c r="E50" s="113" t="s">
        <v>78</v>
      </c>
      <c r="F50" s="114"/>
      <c r="G50" s="116">
        <v>24.0</v>
      </c>
      <c r="H50" s="116">
        <v>36.0</v>
      </c>
      <c r="I50" s="116">
        <v>36.0</v>
      </c>
      <c r="J50" s="116">
        <v>48.0</v>
      </c>
      <c r="K50" s="116"/>
      <c r="L50" s="116"/>
      <c r="M50" s="114"/>
      <c r="N50" s="114"/>
      <c r="O50" s="115">
        <f t="shared" si="2"/>
        <v>144</v>
      </c>
      <c r="P50" s="110">
        <v>1.0</v>
      </c>
      <c r="Q50" s="111">
        <f t="shared" si="1"/>
        <v>144</v>
      </c>
    </row>
    <row r="51" ht="19.5" customHeight="1">
      <c r="A51" s="74"/>
      <c r="B51" s="112" t="s">
        <v>80</v>
      </c>
      <c r="C51" s="105" t="s">
        <v>65</v>
      </c>
      <c r="D51" s="106" t="s">
        <v>66</v>
      </c>
      <c r="E51" s="113" t="s">
        <v>72</v>
      </c>
      <c r="F51" s="114"/>
      <c r="G51" s="116">
        <v>24.0</v>
      </c>
      <c r="H51" s="116">
        <v>36.0</v>
      </c>
      <c r="I51" s="116">
        <v>48.0</v>
      </c>
      <c r="J51" s="116">
        <v>36.0</v>
      </c>
      <c r="K51" s="116"/>
      <c r="L51" s="116"/>
      <c r="M51" s="114"/>
      <c r="N51" s="114"/>
      <c r="O51" s="115">
        <f t="shared" si="2"/>
        <v>144</v>
      </c>
      <c r="P51" s="110">
        <v>1.0</v>
      </c>
      <c r="Q51" s="111">
        <f t="shared" si="1"/>
        <v>144</v>
      </c>
    </row>
    <row r="52" ht="19.5" customHeight="1">
      <c r="A52" s="74"/>
      <c r="B52" s="112" t="s">
        <v>81</v>
      </c>
      <c r="C52" s="105" t="s">
        <v>65</v>
      </c>
      <c r="D52" s="106" t="s">
        <v>66</v>
      </c>
      <c r="E52" s="113" t="s">
        <v>71</v>
      </c>
      <c r="F52" s="114"/>
      <c r="G52" s="116">
        <v>24.0</v>
      </c>
      <c r="H52" s="116">
        <v>36.0</v>
      </c>
      <c r="I52" s="116">
        <v>48.0</v>
      </c>
      <c r="J52" s="116">
        <v>36.0</v>
      </c>
      <c r="K52" s="116"/>
      <c r="L52" s="116"/>
      <c r="M52" s="114"/>
      <c r="N52" s="114"/>
      <c r="O52" s="115">
        <f t="shared" si="2"/>
        <v>144</v>
      </c>
      <c r="P52" s="110">
        <v>1.0</v>
      </c>
      <c r="Q52" s="111">
        <f t="shared" si="1"/>
        <v>144</v>
      </c>
    </row>
    <row r="53" ht="19.5" customHeight="1">
      <c r="A53" s="74"/>
      <c r="B53" s="112" t="s">
        <v>81</v>
      </c>
      <c r="C53" s="105" t="s">
        <v>65</v>
      </c>
      <c r="D53" s="106" t="s">
        <v>66</v>
      </c>
      <c r="E53" s="113" t="s">
        <v>68</v>
      </c>
      <c r="F53" s="114"/>
      <c r="G53" s="116">
        <v>24.0</v>
      </c>
      <c r="H53" s="116">
        <v>36.0</v>
      </c>
      <c r="I53" s="116">
        <v>48.0</v>
      </c>
      <c r="J53" s="116">
        <v>36.0</v>
      </c>
      <c r="K53" s="116"/>
      <c r="L53" s="116"/>
      <c r="M53" s="114"/>
      <c r="N53" s="114"/>
      <c r="O53" s="115">
        <f t="shared" si="2"/>
        <v>144</v>
      </c>
      <c r="P53" s="110">
        <v>1.0</v>
      </c>
      <c r="Q53" s="111">
        <f t="shared" si="1"/>
        <v>144</v>
      </c>
    </row>
    <row r="54" ht="19.5" customHeight="1">
      <c r="A54" s="74"/>
      <c r="B54" s="112" t="s">
        <v>81</v>
      </c>
      <c r="C54" s="105" t="s">
        <v>65</v>
      </c>
      <c r="D54" s="106" t="s">
        <v>66</v>
      </c>
      <c r="E54" s="113" t="s">
        <v>72</v>
      </c>
      <c r="F54" s="114"/>
      <c r="G54" s="116">
        <v>24.0</v>
      </c>
      <c r="H54" s="116">
        <v>36.0</v>
      </c>
      <c r="I54" s="116">
        <v>48.0</v>
      </c>
      <c r="J54" s="116">
        <v>36.0</v>
      </c>
      <c r="K54" s="116"/>
      <c r="L54" s="116"/>
      <c r="M54" s="114"/>
      <c r="N54" s="114"/>
      <c r="O54" s="115">
        <f t="shared" si="2"/>
        <v>144</v>
      </c>
      <c r="P54" s="110">
        <v>1.0</v>
      </c>
      <c r="Q54" s="111">
        <f t="shared" si="1"/>
        <v>144</v>
      </c>
    </row>
    <row r="55" ht="19.5" customHeight="1">
      <c r="A55" s="74"/>
      <c r="B55" s="112" t="s">
        <v>82</v>
      </c>
      <c r="C55" s="105"/>
      <c r="D55" s="106"/>
      <c r="E55" s="113"/>
      <c r="F55" s="114"/>
      <c r="G55" s="116"/>
      <c r="H55" s="116"/>
      <c r="I55" s="116"/>
      <c r="J55" s="116"/>
      <c r="K55" s="116"/>
      <c r="L55" s="116"/>
      <c r="M55" s="114"/>
      <c r="N55" s="114"/>
      <c r="O55" s="119">
        <v>2736.0</v>
      </c>
      <c r="P55" s="120">
        <v>0.15</v>
      </c>
      <c r="Q55" s="121">
        <f t="shared" si="1"/>
        <v>410.4</v>
      </c>
    </row>
    <row r="56" ht="19.5" customHeight="1">
      <c r="A56" s="74"/>
      <c r="B56" s="76"/>
      <c r="C56" s="76"/>
      <c r="D56" s="41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 t="s">
        <v>40</v>
      </c>
      <c r="Q56" s="78">
        <v>3290.4</v>
      </c>
    </row>
    <row r="57" ht="18.0" customHeight="1">
      <c r="A57" s="74"/>
      <c r="B57" s="76"/>
      <c r="C57" s="76"/>
      <c r="D57" s="41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 t="s">
        <v>41</v>
      </c>
      <c r="Q57" s="78"/>
    </row>
    <row r="58" ht="18.0" customHeight="1">
      <c r="A58" s="74"/>
      <c r="B58" s="79" t="s">
        <v>42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 t="s">
        <v>43</v>
      </c>
      <c r="Q58" s="80"/>
    </row>
    <row r="59" ht="18.0" customHeight="1">
      <c r="A59" s="74"/>
      <c r="B59" s="79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 t="s">
        <v>44</v>
      </c>
      <c r="Q59" s="78"/>
    </row>
    <row r="60" ht="30.0" customHeight="1">
      <c r="A60" s="81"/>
      <c r="B60" s="82" t="s">
        <v>45</v>
      </c>
      <c r="C60" s="82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4" t="s">
        <v>46</v>
      </c>
      <c r="P60" s="85">
        <f>Q56+Q57+Q58+Q59</f>
        <v>3290.4</v>
      </c>
      <c r="Q60" s="86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7"/>
      <c r="P61" s="1"/>
      <c r="Q61" s="1"/>
    </row>
  </sheetData>
  <mergeCells count="11">
    <mergeCell ref="O57:P57"/>
    <mergeCell ref="O58:P58"/>
    <mergeCell ref="O59:P59"/>
    <mergeCell ref="P60:Q60"/>
    <mergeCell ref="B10:Q10"/>
    <mergeCell ref="E11:N11"/>
    <mergeCell ref="O11:P11"/>
    <mergeCell ref="E17:N17"/>
    <mergeCell ref="O17:Q17"/>
    <mergeCell ref="O18:Q18"/>
    <mergeCell ref="O56:P56"/>
  </mergeCells>
  <hyperlinks>
    <hyperlink r:id="rId1" ref="B4"/>
  </hyperlinks>
  <printOptions gridLines="1" horizontalCentered="1" verticalCentered="1"/>
  <pageMargins bottom="0.75" footer="0.0" header="0.0" left="0.25" right="0.25" top="0.75"/>
  <pageSetup cellComments="atEnd" orientation="portrait" pageOrder="overThenDown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.86"/>
    <col customWidth="1" min="2" max="2" width="27.0"/>
    <col customWidth="1" min="3" max="3" width="17.86"/>
    <col customWidth="1" min="4" max="4" width="28.29"/>
    <col customWidth="1" min="5" max="5" width="21.29"/>
    <col customWidth="1" min="6" max="7" width="5.14"/>
    <col customWidth="1" min="8" max="8" width="5.57"/>
    <col customWidth="1" min="9" max="9" width="5.0"/>
    <col customWidth="1" min="10" max="11" width="5.43"/>
    <col customWidth="1" min="12" max="12" width="5.14"/>
    <col customWidth="1" min="13" max="13" width="5.57"/>
    <col customWidth="1" min="14" max="14" width="5.43"/>
    <col customWidth="1" min="15" max="15" width="6.71"/>
    <col customWidth="1" min="16" max="16" width="12.29"/>
    <col customWidth="1" min="17" max="17" width="15.0"/>
  </cols>
  <sheetData>
    <row r="1" ht="7.5" customHeight="1">
      <c r="A1" s="88" t="s">
        <v>47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92"/>
      <c r="Q1" s="92"/>
    </row>
    <row r="2" ht="15.75" customHeight="1">
      <c r="A2" s="1"/>
      <c r="B2" s="9" t="s">
        <v>48</v>
      </c>
      <c r="C2" s="74"/>
      <c r="D2" s="74"/>
      <c r="E2" s="7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</row>
    <row r="3" ht="15.75" customHeight="1">
      <c r="A3" s="1"/>
      <c r="B3" s="2" t="s">
        <v>49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6"/>
    </row>
    <row r="4" ht="15.75" customHeight="1">
      <c r="A4" s="1"/>
      <c r="B4" s="93" t="s">
        <v>50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  <c r="Q4" s="1"/>
    </row>
    <row r="5" ht="18.0" customHeight="1">
      <c r="A5" s="1"/>
      <c r="B5" s="9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18.0" customHeight="1">
      <c r="A6" s="1"/>
      <c r="B6" s="9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8.0" customHeight="1">
      <c r="A7" s="1"/>
      <c r="B7" s="10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18.0" customHeight="1">
      <c r="A8" s="1"/>
      <c r="B8" s="11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18.0" customHeight="1">
      <c r="A9" s="1"/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19.5" customHeight="1">
      <c r="A10" s="1"/>
      <c r="B10" s="12" t="s">
        <v>6</v>
      </c>
    </row>
    <row r="11" ht="15.75" customHeight="1">
      <c r="A11" s="1"/>
      <c r="B11" s="13"/>
      <c r="C11" s="14"/>
      <c r="D11" s="14"/>
      <c r="E11" s="14"/>
      <c r="O11" s="14"/>
      <c r="Q11" s="14"/>
    </row>
    <row r="12" ht="18.0" customHeight="1">
      <c r="A12" s="15"/>
      <c r="B12" s="16" t="s">
        <v>7</v>
      </c>
      <c r="C12" s="16"/>
      <c r="D12" s="16" t="s">
        <v>8</v>
      </c>
      <c r="E12" s="16"/>
      <c r="F12" s="16" t="s">
        <v>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ht="18.0" customHeight="1">
      <c r="A13" s="1"/>
      <c r="B13" s="94">
        <v>45070.0</v>
      </c>
      <c r="C13" s="19"/>
      <c r="D13" s="20">
        <v>1251.0</v>
      </c>
      <c r="E13" s="19"/>
      <c r="F13" s="21" t="s">
        <v>83</v>
      </c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ht="15.75" customHeight="1">
      <c r="A14" s="15"/>
      <c r="B14" s="19"/>
      <c r="C14" s="19"/>
      <c r="D14" s="19"/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ht="18.0" customHeight="1">
      <c r="A15" s="15"/>
      <c r="B15" s="16" t="s">
        <v>10</v>
      </c>
      <c r="C15" s="16"/>
      <c r="D15" s="16" t="s">
        <v>11</v>
      </c>
      <c r="E15" s="16"/>
      <c r="F15" s="16" t="s">
        <v>12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ht="18.0" customHeight="1">
      <c r="A16" s="8"/>
      <c r="B16" s="20" t="s">
        <v>13</v>
      </c>
      <c r="C16" s="23"/>
      <c r="D16" s="24"/>
      <c r="E16" s="25"/>
      <c r="F16" s="26" t="s">
        <v>52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ht="15.75" customHeight="1">
      <c r="A17" s="1"/>
      <c r="B17" s="1"/>
      <c r="C17" s="1"/>
      <c r="D17" s="1"/>
      <c r="E17" s="1"/>
      <c r="O17" s="6"/>
    </row>
    <row r="18" ht="15.75" customHeight="1">
      <c r="A18" s="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29"/>
    </row>
    <row r="19" ht="18.0" customHeight="1">
      <c r="A19" s="1"/>
      <c r="B19" s="30" t="s">
        <v>14</v>
      </c>
      <c r="C19" s="14"/>
      <c r="D19" s="30" t="s">
        <v>15</v>
      </c>
      <c r="E19" s="31"/>
      <c r="F19" s="31" t="s">
        <v>16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ht="18.0" customHeight="1">
      <c r="A20" s="8"/>
      <c r="B20" s="95" t="s">
        <v>84</v>
      </c>
      <c r="C20" s="14"/>
      <c r="D20" s="32" t="s">
        <v>54</v>
      </c>
      <c r="E20" s="33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6"/>
    </row>
    <row r="21" ht="15.75" customHeight="1">
      <c r="A21" s="8"/>
      <c r="B21" s="122" t="s">
        <v>85</v>
      </c>
      <c r="C21" s="14"/>
      <c r="D21" s="32" t="s">
        <v>2</v>
      </c>
      <c r="E21" s="33"/>
      <c r="F21" s="37" t="s">
        <v>56</v>
      </c>
      <c r="G21" s="35"/>
      <c r="H21" s="35"/>
      <c r="I21" s="35"/>
      <c r="J21" s="35"/>
      <c r="K21" s="35"/>
      <c r="L21" s="35"/>
      <c r="M21" s="35"/>
      <c r="N21" s="35"/>
      <c r="O21" s="35"/>
      <c r="P21" s="38"/>
      <c r="Q21" s="36"/>
    </row>
    <row r="22" ht="15.75" customHeight="1">
      <c r="A22" s="8"/>
      <c r="B22" s="122" t="s">
        <v>86</v>
      </c>
      <c r="C22" s="14"/>
      <c r="D22" s="32" t="s">
        <v>3</v>
      </c>
      <c r="E22" s="39"/>
      <c r="F22" s="37" t="s">
        <v>58</v>
      </c>
      <c r="G22" s="96"/>
      <c r="H22" s="96"/>
      <c r="I22" s="96"/>
      <c r="J22" s="96"/>
      <c r="K22" s="96"/>
      <c r="L22" s="96"/>
      <c r="M22" s="96"/>
      <c r="N22" s="96"/>
      <c r="O22" s="96"/>
      <c r="P22" s="36"/>
      <c r="Q22" s="36"/>
    </row>
    <row r="23" ht="15.75" customHeight="1">
      <c r="A23" s="8"/>
      <c r="B23" s="95" t="s">
        <v>87</v>
      </c>
      <c r="C23" s="14"/>
      <c r="D23" s="14"/>
      <c r="E23" s="41"/>
      <c r="F23" s="97" t="s">
        <v>88</v>
      </c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100"/>
    </row>
    <row r="24" ht="12.0" customHeight="1">
      <c r="A24" s="8"/>
      <c r="B24" s="101"/>
      <c r="C24" s="44"/>
      <c r="D24" s="44"/>
      <c r="E24" s="45"/>
      <c r="F24" s="102" t="s">
        <v>89</v>
      </c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100"/>
    </row>
    <row r="25" ht="21.0" customHeight="1">
      <c r="A25" s="8"/>
      <c r="B25" s="46"/>
      <c r="C25" s="47"/>
      <c r="D25" s="44"/>
      <c r="E25" s="45"/>
      <c r="F25" s="97" t="s">
        <v>90</v>
      </c>
      <c r="G25" s="98"/>
      <c r="H25" s="98"/>
      <c r="I25" s="98"/>
      <c r="J25" s="98"/>
      <c r="K25" s="98"/>
      <c r="L25" s="98"/>
      <c r="M25" s="98"/>
      <c r="N25" s="98"/>
      <c r="O25" s="98"/>
      <c r="P25" s="100"/>
      <c r="Q25" s="100"/>
    </row>
    <row r="26" ht="21.0" customHeight="1">
      <c r="A26" s="5"/>
      <c r="B26" s="48" t="s">
        <v>63</v>
      </c>
      <c r="C26" s="49"/>
      <c r="D26" s="50"/>
      <c r="E26" s="51"/>
      <c r="F26" s="51" t="s">
        <v>18</v>
      </c>
      <c r="G26" s="52"/>
      <c r="H26" s="52"/>
      <c r="I26" s="52"/>
      <c r="J26" s="52"/>
      <c r="K26" s="52"/>
      <c r="L26" s="52"/>
      <c r="M26" s="52"/>
      <c r="N26" s="52"/>
      <c r="O26" s="53"/>
      <c r="P26" s="52"/>
      <c r="Q26" s="52"/>
    </row>
    <row r="27" ht="15.75" customHeight="1">
      <c r="A27" s="1"/>
      <c r="B27" s="54"/>
      <c r="C27" s="55"/>
      <c r="D27" s="55"/>
      <c r="E27" s="55"/>
      <c r="F27" s="56" t="s">
        <v>19</v>
      </c>
      <c r="G27" s="56" t="s">
        <v>20</v>
      </c>
      <c r="H27" s="56" t="s">
        <v>21</v>
      </c>
      <c r="I27" s="56" t="s">
        <v>22</v>
      </c>
      <c r="J27" s="56" t="s">
        <v>23</v>
      </c>
      <c r="K27" s="55"/>
      <c r="L27" s="55"/>
      <c r="M27" s="55"/>
      <c r="N27" s="55"/>
      <c r="O27" s="55"/>
      <c r="P27" s="55"/>
      <c r="Q27" s="57"/>
    </row>
    <row r="28" ht="30.0" customHeight="1">
      <c r="A28" s="1"/>
      <c r="B28" s="58" t="s">
        <v>24</v>
      </c>
      <c r="C28" s="59" t="s">
        <v>25</v>
      </c>
      <c r="D28" s="59" t="s">
        <v>26</v>
      </c>
      <c r="E28" s="59" t="s">
        <v>27</v>
      </c>
      <c r="F28" s="103" t="s">
        <v>28</v>
      </c>
      <c r="G28" s="103" t="s">
        <v>29</v>
      </c>
      <c r="H28" s="103" t="s">
        <v>30</v>
      </c>
      <c r="I28" s="103" t="s">
        <v>31</v>
      </c>
      <c r="J28" s="103" t="s">
        <v>32</v>
      </c>
      <c r="K28" s="103" t="s">
        <v>33</v>
      </c>
      <c r="L28" s="103" t="s">
        <v>34</v>
      </c>
      <c r="M28" s="103" t="s">
        <v>35</v>
      </c>
      <c r="N28" s="103" t="s">
        <v>36</v>
      </c>
      <c r="O28" s="103" t="s">
        <v>37</v>
      </c>
      <c r="P28" s="59" t="s">
        <v>38</v>
      </c>
      <c r="Q28" s="58" t="s">
        <v>39</v>
      </c>
    </row>
    <row r="29" ht="19.5" customHeight="1">
      <c r="A29" s="8"/>
      <c r="B29" s="104" t="s">
        <v>64</v>
      </c>
      <c r="C29" s="105" t="s">
        <v>65</v>
      </c>
      <c r="D29" s="106" t="s">
        <v>84</v>
      </c>
      <c r="E29" s="107" t="s">
        <v>67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>
        <v>48.0</v>
      </c>
      <c r="P29" s="110">
        <v>2.0</v>
      </c>
      <c r="Q29" s="111">
        <f t="shared" ref="Q29:Q55" si="1">O29*P29</f>
        <v>96</v>
      </c>
    </row>
    <row r="30" ht="19.5" customHeight="1">
      <c r="A30" s="69"/>
      <c r="B30" s="112" t="s">
        <v>64</v>
      </c>
      <c r="C30" s="105" t="s">
        <v>65</v>
      </c>
      <c r="D30" s="106" t="s">
        <v>84</v>
      </c>
      <c r="E30" s="113" t="s">
        <v>68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5">
        <v>48.0</v>
      </c>
      <c r="P30" s="110">
        <v>2.0</v>
      </c>
      <c r="Q30" s="111">
        <f t="shared" si="1"/>
        <v>96</v>
      </c>
    </row>
    <row r="31" ht="19.5" customHeight="1">
      <c r="A31" s="1"/>
      <c r="B31" s="112" t="s">
        <v>64</v>
      </c>
      <c r="C31" s="105" t="s">
        <v>65</v>
      </c>
      <c r="D31" s="106" t="s">
        <v>84</v>
      </c>
      <c r="E31" s="113" t="s">
        <v>69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5">
        <v>48.0</v>
      </c>
      <c r="P31" s="110">
        <v>2.0</v>
      </c>
      <c r="Q31" s="111">
        <f t="shared" si="1"/>
        <v>96</v>
      </c>
    </row>
    <row r="32" ht="19.5" customHeight="1">
      <c r="A32" s="1"/>
      <c r="B32" s="112" t="s">
        <v>70</v>
      </c>
      <c r="C32" s="105" t="s">
        <v>65</v>
      </c>
      <c r="D32" s="106" t="s">
        <v>84</v>
      </c>
      <c r="E32" s="113" t="s">
        <v>71</v>
      </c>
      <c r="F32" s="114"/>
      <c r="G32" s="116">
        <v>12.0</v>
      </c>
      <c r="H32" s="116">
        <v>24.0</v>
      </c>
      <c r="I32" s="116">
        <v>36.0</v>
      </c>
      <c r="J32" s="116">
        <v>36.0</v>
      </c>
      <c r="K32" s="116">
        <v>24.0</v>
      </c>
      <c r="L32" s="116">
        <v>12.0</v>
      </c>
      <c r="M32" s="114"/>
      <c r="N32" s="114"/>
      <c r="O32" s="115">
        <f t="shared" ref="O32:O54" si="2">SUM(F32:N32)</f>
        <v>144</v>
      </c>
      <c r="P32" s="110">
        <v>1.0</v>
      </c>
      <c r="Q32" s="111">
        <f t="shared" si="1"/>
        <v>144</v>
      </c>
    </row>
    <row r="33" ht="19.5" customHeight="1">
      <c r="A33" s="1"/>
      <c r="B33" s="112" t="s">
        <v>70</v>
      </c>
      <c r="C33" s="105" t="s">
        <v>65</v>
      </c>
      <c r="D33" s="106" t="s">
        <v>84</v>
      </c>
      <c r="E33" s="113" t="s">
        <v>68</v>
      </c>
      <c r="F33" s="114"/>
      <c r="G33" s="116">
        <v>12.0</v>
      </c>
      <c r="H33" s="116">
        <v>24.0</v>
      </c>
      <c r="I33" s="116">
        <v>36.0</v>
      </c>
      <c r="J33" s="116">
        <v>36.0</v>
      </c>
      <c r="K33" s="116">
        <v>24.0</v>
      </c>
      <c r="L33" s="116">
        <v>12.0</v>
      </c>
      <c r="M33" s="114"/>
      <c r="N33" s="114"/>
      <c r="O33" s="115">
        <f t="shared" si="2"/>
        <v>144</v>
      </c>
      <c r="P33" s="110">
        <v>1.0</v>
      </c>
      <c r="Q33" s="111">
        <f t="shared" si="1"/>
        <v>144</v>
      </c>
    </row>
    <row r="34" ht="19.5" customHeight="1">
      <c r="A34" s="1"/>
      <c r="B34" s="112" t="s">
        <v>70</v>
      </c>
      <c r="C34" s="105" t="s">
        <v>65</v>
      </c>
      <c r="D34" s="106" t="s">
        <v>84</v>
      </c>
      <c r="E34" s="113" t="s">
        <v>72</v>
      </c>
      <c r="F34" s="114"/>
      <c r="G34" s="116">
        <v>12.0</v>
      </c>
      <c r="H34" s="116">
        <v>24.0</v>
      </c>
      <c r="I34" s="116">
        <v>36.0</v>
      </c>
      <c r="J34" s="116">
        <v>36.0</v>
      </c>
      <c r="K34" s="116">
        <v>24.0</v>
      </c>
      <c r="L34" s="116">
        <v>12.0</v>
      </c>
      <c r="M34" s="114"/>
      <c r="N34" s="114"/>
      <c r="O34" s="115">
        <f t="shared" si="2"/>
        <v>144</v>
      </c>
      <c r="P34" s="110">
        <v>1.0</v>
      </c>
      <c r="Q34" s="111">
        <f t="shared" si="1"/>
        <v>144</v>
      </c>
    </row>
    <row r="35" ht="19.5" customHeight="1">
      <c r="A35" s="1"/>
      <c r="B35" s="112" t="s">
        <v>73</v>
      </c>
      <c r="C35" s="105" t="s">
        <v>65</v>
      </c>
      <c r="D35" s="106" t="s">
        <v>84</v>
      </c>
      <c r="E35" s="113" t="s">
        <v>74</v>
      </c>
      <c r="F35" s="114"/>
      <c r="G35" s="116">
        <v>24.0</v>
      </c>
      <c r="H35" s="116">
        <v>24.0</v>
      </c>
      <c r="I35" s="116">
        <v>36.0</v>
      </c>
      <c r="J35" s="116">
        <v>36.0</v>
      </c>
      <c r="K35" s="116">
        <v>24.0</v>
      </c>
      <c r="L35" s="116"/>
      <c r="M35" s="114"/>
      <c r="N35" s="114"/>
      <c r="O35" s="115">
        <f t="shared" si="2"/>
        <v>144</v>
      </c>
      <c r="P35" s="110">
        <v>1.0</v>
      </c>
      <c r="Q35" s="111">
        <f t="shared" si="1"/>
        <v>144</v>
      </c>
    </row>
    <row r="36" ht="19.5" customHeight="1">
      <c r="A36" s="1"/>
      <c r="B36" s="112" t="s">
        <v>73</v>
      </c>
      <c r="C36" s="105" t="s">
        <v>65</v>
      </c>
      <c r="D36" s="106" t="s">
        <v>84</v>
      </c>
      <c r="E36" s="113" t="s">
        <v>75</v>
      </c>
      <c r="F36" s="114"/>
      <c r="G36" s="116">
        <v>12.0</v>
      </c>
      <c r="H36" s="116">
        <v>24.0</v>
      </c>
      <c r="I36" s="116">
        <v>36.0</v>
      </c>
      <c r="J36" s="116">
        <v>36.0</v>
      </c>
      <c r="K36" s="116">
        <v>24.0</v>
      </c>
      <c r="L36" s="116">
        <v>12.0</v>
      </c>
      <c r="M36" s="114"/>
      <c r="N36" s="114"/>
      <c r="O36" s="115">
        <f t="shared" si="2"/>
        <v>144</v>
      </c>
      <c r="P36" s="110">
        <v>1.0</v>
      </c>
      <c r="Q36" s="111">
        <f t="shared" si="1"/>
        <v>144</v>
      </c>
    </row>
    <row r="37" ht="19.5" customHeight="1">
      <c r="A37" s="1"/>
      <c r="B37" s="112" t="s">
        <v>73</v>
      </c>
      <c r="C37" s="105" t="s">
        <v>65</v>
      </c>
      <c r="D37" s="106" t="s">
        <v>84</v>
      </c>
      <c r="E37" s="113" t="s">
        <v>76</v>
      </c>
      <c r="F37" s="114"/>
      <c r="G37" s="116">
        <v>12.0</v>
      </c>
      <c r="H37" s="116">
        <v>24.0</v>
      </c>
      <c r="I37" s="116">
        <v>36.0</v>
      </c>
      <c r="J37" s="116">
        <v>36.0</v>
      </c>
      <c r="K37" s="116">
        <v>24.0</v>
      </c>
      <c r="L37" s="116">
        <v>12.0</v>
      </c>
      <c r="M37" s="114"/>
      <c r="N37" s="114"/>
      <c r="O37" s="115">
        <f t="shared" si="2"/>
        <v>144</v>
      </c>
      <c r="P37" s="110">
        <v>1.0</v>
      </c>
      <c r="Q37" s="111">
        <f t="shared" si="1"/>
        <v>144</v>
      </c>
    </row>
    <row r="38" ht="19.5" customHeight="1">
      <c r="A38" s="1"/>
      <c r="B38" s="112" t="s">
        <v>77</v>
      </c>
      <c r="C38" s="105" t="s">
        <v>65</v>
      </c>
      <c r="D38" s="106" t="s">
        <v>84</v>
      </c>
      <c r="E38" s="113" t="s">
        <v>71</v>
      </c>
      <c r="F38" s="114"/>
      <c r="G38" s="116">
        <v>12.0</v>
      </c>
      <c r="H38" s="116">
        <v>24.0</v>
      </c>
      <c r="I38" s="116">
        <v>36.0</v>
      </c>
      <c r="J38" s="116">
        <v>48.0</v>
      </c>
      <c r="K38" s="116">
        <v>24.0</v>
      </c>
      <c r="L38" s="116"/>
      <c r="M38" s="114"/>
      <c r="N38" s="114"/>
      <c r="O38" s="115">
        <f t="shared" si="2"/>
        <v>144</v>
      </c>
      <c r="P38" s="110">
        <v>1.0</v>
      </c>
      <c r="Q38" s="111">
        <f t="shared" si="1"/>
        <v>144</v>
      </c>
    </row>
    <row r="39" ht="19.5" customHeight="1">
      <c r="A39" s="1"/>
      <c r="B39" s="104" t="s">
        <v>77</v>
      </c>
      <c r="C39" s="105" t="s">
        <v>65</v>
      </c>
      <c r="D39" s="106" t="s">
        <v>84</v>
      </c>
      <c r="E39" s="107" t="s">
        <v>78</v>
      </c>
      <c r="F39" s="114"/>
      <c r="G39" s="116">
        <v>12.0</v>
      </c>
      <c r="H39" s="116">
        <v>24.0</v>
      </c>
      <c r="I39" s="116">
        <v>36.0</v>
      </c>
      <c r="J39" s="116">
        <v>48.0</v>
      </c>
      <c r="K39" s="116">
        <v>24.0</v>
      </c>
      <c r="L39" s="116"/>
      <c r="M39" s="114"/>
      <c r="N39" s="114"/>
      <c r="O39" s="115">
        <f t="shared" si="2"/>
        <v>144</v>
      </c>
      <c r="P39" s="110">
        <v>1.0</v>
      </c>
      <c r="Q39" s="111">
        <f t="shared" si="1"/>
        <v>144</v>
      </c>
    </row>
    <row r="40" ht="19.5" hidden="1" customHeight="1">
      <c r="A40" s="1"/>
      <c r="B40" s="117"/>
      <c r="C40" s="105" t="s">
        <v>65</v>
      </c>
      <c r="D40" s="106" t="s">
        <v>84</v>
      </c>
      <c r="E40" s="118"/>
      <c r="F40" s="114"/>
      <c r="G40" s="116">
        <v>24.0</v>
      </c>
      <c r="H40" s="116">
        <v>24.0</v>
      </c>
      <c r="I40" s="116">
        <v>36.0</v>
      </c>
      <c r="J40" s="116">
        <v>36.0</v>
      </c>
      <c r="K40" s="116">
        <v>24.0</v>
      </c>
      <c r="L40" s="116"/>
      <c r="M40" s="114"/>
      <c r="N40" s="114"/>
      <c r="O40" s="115">
        <f t="shared" si="2"/>
        <v>144</v>
      </c>
      <c r="P40" s="110">
        <v>2.0</v>
      </c>
      <c r="Q40" s="111">
        <f t="shared" si="1"/>
        <v>288</v>
      </c>
    </row>
    <row r="41" ht="19.5" hidden="1" customHeight="1">
      <c r="A41" s="1"/>
      <c r="B41" s="117"/>
      <c r="C41" s="105" t="s">
        <v>65</v>
      </c>
      <c r="D41" s="106" t="s">
        <v>84</v>
      </c>
      <c r="E41" s="118"/>
      <c r="F41" s="114"/>
      <c r="G41" s="116">
        <v>24.0</v>
      </c>
      <c r="H41" s="116">
        <v>24.0</v>
      </c>
      <c r="I41" s="116">
        <v>36.0</v>
      </c>
      <c r="J41" s="116">
        <v>36.0</v>
      </c>
      <c r="K41" s="116">
        <v>24.0</v>
      </c>
      <c r="L41" s="116"/>
      <c r="M41" s="114"/>
      <c r="N41" s="114"/>
      <c r="O41" s="115">
        <f t="shared" si="2"/>
        <v>144</v>
      </c>
      <c r="P41" s="110">
        <v>2.0</v>
      </c>
      <c r="Q41" s="111">
        <f t="shared" si="1"/>
        <v>288</v>
      </c>
    </row>
    <row r="42" ht="19.5" hidden="1" customHeight="1">
      <c r="A42" s="1"/>
      <c r="B42" s="117"/>
      <c r="C42" s="105" t="s">
        <v>65</v>
      </c>
      <c r="D42" s="106" t="s">
        <v>84</v>
      </c>
      <c r="E42" s="118"/>
      <c r="F42" s="114"/>
      <c r="G42" s="116">
        <v>24.0</v>
      </c>
      <c r="H42" s="116">
        <v>24.0</v>
      </c>
      <c r="I42" s="116">
        <v>36.0</v>
      </c>
      <c r="J42" s="116">
        <v>36.0</v>
      </c>
      <c r="K42" s="116">
        <v>24.0</v>
      </c>
      <c r="L42" s="116"/>
      <c r="M42" s="114"/>
      <c r="N42" s="114"/>
      <c r="O42" s="115">
        <f t="shared" si="2"/>
        <v>144</v>
      </c>
      <c r="P42" s="110">
        <v>2.0</v>
      </c>
      <c r="Q42" s="111">
        <f t="shared" si="1"/>
        <v>288</v>
      </c>
    </row>
    <row r="43" ht="19.5" hidden="1" customHeight="1">
      <c r="A43" s="1"/>
      <c r="B43" s="117"/>
      <c r="C43" s="105" t="s">
        <v>65</v>
      </c>
      <c r="D43" s="106" t="s">
        <v>84</v>
      </c>
      <c r="E43" s="118"/>
      <c r="F43" s="114"/>
      <c r="G43" s="116">
        <v>24.0</v>
      </c>
      <c r="H43" s="116">
        <v>24.0</v>
      </c>
      <c r="I43" s="116">
        <v>36.0</v>
      </c>
      <c r="J43" s="116">
        <v>36.0</v>
      </c>
      <c r="K43" s="116">
        <v>24.0</v>
      </c>
      <c r="L43" s="116"/>
      <c r="M43" s="114"/>
      <c r="N43" s="114"/>
      <c r="O43" s="115">
        <f t="shared" si="2"/>
        <v>144</v>
      </c>
      <c r="P43" s="110">
        <v>2.0</v>
      </c>
      <c r="Q43" s="111">
        <f t="shared" si="1"/>
        <v>288</v>
      </c>
    </row>
    <row r="44" ht="19.5" hidden="1" customHeight="1">
      <c r="A44" s="1"/>
      <c r="B44" s="112" t="s">
        <v>77</v>
      </c>
      <c r="C44" s="105" t="s">
        <v>65</v>
      </c>
      <c r="D44" s="106" t="s">
        <v>84</v>
      </c>
      <c r="E44" s="113" t="s">
        <v>78</v>
      </c>
      <c r="F44" s="114"/>
      <c r="G44" s="116">
        <v>24.0</v>
      </c>
      <c r="H44" s="116">
        <v>24.0</v>
      </c>
      <c r="I44" s="116">
        <v>36.0</v>
      </c>
      <c r="J44" s="116">
        <v>36.0</v>
      </c>
      <c r="K44" s="116">
        <v>24.0</v>
      </c>
      <c r="L44" s="116"/>
      <c r="M44" s="114"/>
      <c r="N44" s="114"/>
      <c r="O44" s="115">
        <f t="shared" si="2"/>
        <v>144</v>
      </c>
      <c r="P44" s="110">
        <v>2.0</v>
      </c>
      <c r="Q44" s="111">
        <f t="shared" si="1"/>
        <v>288</v>
      </c>
    </row>
    <row r="45" ht="19.5" customHeight="1">
      <c r="A45" s="74"/>
      <c r="B45" s="112" t="s">
        <v>77</v>
      </c>
      <c r="C45" s="105" t="s">
        <v>65</v>
      </c>
      <c r="D45" s="106" t="s">
        <v>84</v>
      </c>
      <c r="E45" s="113" t="s">
        <v>72</v>
      </c>
      <c r="F45" s="114"/>
      <c r="G45" s="116">
        <v>12.0</v>
      </c>
      <c r="H45" s="116">
        <v>24.0</v>
      </c>
      <c r="I45" s="116">
        <v>36.0</v>
      </c>
      <c r="J45" s="116">
        <v>48.0</v>
      </c>
      <c r="K45" s="116">
        <v>24.0</v>
      </c>
      <c r="L45" s="116"/>
      <c r="M45" s="114"/>
      <c r="N45" s="114"/>
      <c r="O45" s="115">
        <f t="shared" si="2"/>
        <v>144</v>
      </c>
      <c r="P45" s="110">
        <v>1.0</v>
      </c>
      <c r="Q45" s="111">
        <f t="shared" si="1"/>
        <v>144</v>
      </c>
    </row>
    <row r="46" ht="19.5" customHeight="1">
      <c r="A46" s="74"/>
      <c r="B46" s="112" t="s">
        <v>79</v>
      </c>
      <c r="C46" s="105" t="s">
        <v>65</v>
      </c>
      <c r="D46" s="106" t="s">
        <v>84</v>
      </c>
      <c r="E46" s="113" t="s">
        <v>74</v>
      </c>
      <c r="F46" s="114"/>
      <c r="G46" s="116">
        <v>24.0</v>
      </c>
      <c r="H46" s="116">
        <v>36.0</v>
      </c>
      <c r="I46" s="116">
        <v>48.0</v>
      </c>
      <c r="J46" s="116">
        <v>36.0</v>
      </c>
      <c r="K46" s="116"/>
      <c r="L46" s="116"/>
      <c r="M46" s="114"/>
      <c r="N46" s="114"/>
      <c r="O46" s="115">
        <f t="shared" si="2"/>
        <v>144</v>
      </c>
      <c r="P46" s="110">
        <v>1.0</v>
      </c>
      <c r="Q46" s="111">
        <f t="shared" si="1"/>
        <v>144</v>
      </c>
    </row>
    <row r="47" ht="19.5" customHeight="1">
      <c r="A47" s="74"/>
      <c r="B47" s="112" t="s">
        <v>79</v>
      </c>
      <c r="C47" s="105" t="s">
        <v>65</v>
      </c>
      <c r="D47" s="106" t="s">
        <v>84</v>
      </c>
      <c r="E47" s="113" t="s">
        <v>75</v>
      </c>
      <c r="F47" s="114"/>
      <c r="G47" s="116">
        <v>24.0</v>
      </c>
      <c r="H47" s="116">
        <v>36.0</v>
      </c>
      <c r="I47" s="116">
        <v>48.0</v>
      </c>
      <c r="J47" s="116">
        <v>36.0</v>
      </c>
      <c r="K47" s="116"/>
      <c r="L47" s="116"/>
      <c r="M47" s="114"/>
      <c r="N47" s="114"/>
      <c r="O47" s="115">
        <f t="shared" si="2"/>
        <v>144</v>
      </c>
      <c r="P47" s="110">
        <v>1.0</v>
      </c>
      <c r="Q47" s="111">
        <f t="shared" si="1"/>
        <v>144</v>
      </c>
    </row>
    <row r="48" ht="19.5" customHeight="1">
      <c r="A48" s="74"/>
      <c r="B48" s="112" t="s">
        <v>79</v>
      </c>
      <c r="C48" s="105" t="s">
        <v>65</v>
      </c>
      <c r="D48" s="106" t="s">
        <v>84</v>
      </c>
      <c r="E48" s="113" t="s">
        <v>76</v>
      </c>
      <c r="F48" s="114"/>
      <c r="G48" s="116">
        <v>24.0</v>
      </c>
      <c r="H48" s="116">
        <v>36.0</v>
      </c>
      <c r="I48" s="116">
        <v>48.0</v>
      </c>
      <c r="J48" s="116">
        <v>36.0</v>
      </c>
      <c r="K48" s="116"/>
      <c r="L48" s="116"/>
      <c r="M48" s="114"/>
      <c r="N48" s="114"/>
      <c r="O48" s="115">
        <f t="shared" si="2"/>
        <v>144</v>
      </c>
      <c r="P48" s="110">
        <v>1.0</v>
      </c>
      <c r="Q48" s="111">
        <f t="shared" si="1"/>
        <v>144</v>
      </c>
    </row>
    <row r="49" ht="19.5" customHeight="1">
      <c r="A49" s="74"/>
      <c r="B49" s="112" t="s">
        <v>80</v>
      </c>
      <c r="C49" s="105" t="s">
        <v>65</v>
      </c>
      <c r="D49" s="106" t="s">
        <v>84</v>
      </c>
      <c r="E49" s="113" t="s">
        <v>71</v>
      </c>
      <c r="F49" s="114"/>
      <c r="G49" s="116">
        <v>24.0</v>
      </c>
      <c r="H49" s="116">
        <v>36.0</v>
      </c>
      <c r="I49" s="116">
        <v>48.0</v>
      </c>
      <c r="J49" s="116">
        <v>36.0</v>
      </c>
      <c r="K49" s="116"/>
      <c r="L49" s="116"/>
      <c r="M49" s="114"/>
      <c r="N49" s="114"/>
      <c r="O49" s="115">
        <f t="shared" si="2"/>
        <v>144</v>
      </c>
      <c r="P49" s="110">
        <v>1.0</v>
      </c>
      <c r="Q49" s="111">
        <f t="shared" si="1"/>
        <v>144</v>
      </c>
    </row>
    <row r="50" ht="19.5" customHeight="1">
      <c r="A50" s="74"/>
      <c r="B50" s="112" t="s">
        <v>80</v>
      </c>
      <c r="C50" s="105" t="s">
        <v>65</v>
      </c>
      <c r="D50" s="106" t="s">
        <v>84</v>
      </c>
      <c r="E50" s="113" t="s">
        <v>78</v>
      </c>
      <c r="F50" s="114"/>
      <c r="G50" s="116">
        <v>24.0</v>
      </c>
      <c r="H50" s="116">
        <v>36.0</v>
      </c>
      <c r="I50" s="116">
        <v>36.0</v>
      </c>
      <c r="J50" s="116">
        <v>48.0</v>
      </c>
      <c r="K50" s="116"/>
      <c r="L50" s="116"/>
      <c r="M50" s="114"/>
      <c r="N50" s="114"/>
      <c r="O50" s="115">
        <f t="shared" si="2"/>
        <v>144</v>
      </c>
      <c r="P50" s="110">
        <v>1.0</v>
      </c>
      <c r="Q50" s="111">
        <f t="shared" si="1"/>
        <v>144</v>
      </c>
    </row>
    <row r="51" ht="19.5" customHeight="1">
      <c r="A51" s="74"/>
      <c r="B51" s="112" t="s">
        <v>80</v>
      </c>
      <c r="C51" s="105" t="s">
        <v>65</v>
      </c>
      <c r="D51" s="106" t="s">
        <v>84</v>
      </c>
      <c r="E51" s="113" t="s">
        <v>72</v>
      </c>
      <c r="F51" s="114"/>
      <c r="G51" s="116">
        <v>24.0</v>
      </c>
      <c r="H51" s="116">
        <v>36.0</v>
      </c>
      <c r="I51" s="116">
        <v>48.0</v>
      </c>
      <c r="J51" s="116">
        <v>36.0</v>
      </c>
      <c r="K51" s="116"/>
      <c r="L51" s="116"/>
      <c r="M51" s="114"/>
      <c r="N51" s="114"/>
      <c r="O51" s="115">
        <f t="shared" si="2"/>
        <v>144</v>
      </c>
      <c r="P51" s="110">
        <v>1.0</v>
      </c>
      <c r="Q51" s="111">
        <f t="shared" si="1"/>
        <v>144</v>
      </c>
    </row>
    <row r="52" ht="19.5" customHeight="1">
      <c r="A52" s="74"/>
      <c r="B52" s="112" t="s">
        <v>81</v>
      </c>
      <c r="C52" s="105" t="s">
        <v>65</v>
      </c>
      <c r="D52" s="106" t="s">
        <v>84</v>
      </c>
      <c r="E52" s="113" t="s">
        <v>71</v>
      </c>
      <c r="F52" s="114"/>
      <c r="G52" s="116">
        <v>24.0</v>
      </c>
      <c r="H52" s="116">
        <v>36.0</v>
      </c>
      <c r="I52" s="116">
        <v>48.0</v>
      </c>
      <c r="J52" s="116">
        <v>36.0</v>
      </c>
      <c r="K52" s="116"/>
      <c r="L52" s="116"/>
      <c r="M52" s="114"/>
      <c r="N52" s="114"/>
      <c r="O52" s="115">
        <f t="shared" si="2"/>
        <v>144</v>
      </c>
      <c r="P52" s="110">
        <v>1.0</v>
      </c>
      <c r="Q52" s="111">
        <f t="shared" si="1"/>
        <v>144</v>
      </c>
    </row>
    <row r="53" ht="19.5" customHeight="1">
      <c r="A53" s="74"/>
      <c r="B53" s="112" t="s">
        <v>81</v>
      </c>
      <c r="C53" s="105" t="s">
        <v>65</v>
      </c>
      <c r="D53" s="106" t="s">
        <v>84</v>
      </c>
      <c r="E53" s="113" t="s">
        <v>68</v>
      </c>
      <c r="F53" s="114"/>
      <c r="G53" s="116">
        <v>24.0</v>
      </c>
      <c r="H53" s="116">
        <v>36.0</v>
      </c>
      <c r="I53" s="116">
        <v>48.0</v>
      </c>
      <c r="J53" s="116">
        <v>36.0</v>
      </c>
      <c r="K53" s="116"/>
      <c r="L53" s="116"/>
      <c r="M53" s="114"/>
      <c r="N53" s="114"/>
      <c r="O53" s="115">
        <f t="shared" si="2"/>
        <v>144</v>
      </c>
      <c r="P53" s="110">
        <v>1.0</v>
      </c>
      <c r="Q53" s="111">
        <f t="shared" si="1"/>
        <v>144</v>
      </c>
    </row>
    <row r="54" ht="19.5" customHeight="1">
      <c r="A54" s="74"/>
      <c r="B54" s="112" t="s">
        <v>81</v>
      </c>
      <c r="C54" s="105" t="s">
        <v>65</v>
      </c>
      <c r="D54" s="106" t="s">
        <v>84</v>
      </c>
      <c r="E54" s="113" t="s">
        <v>72</v>
      </c>
      <c r="F54" s="114"/>
      <c r="G54" s="116">
        <v>24.0</v>
      </c>
      <c r="H54" s="116">
        <v>36.0</v>
      </c>
      <c r="I54" s="116">
        <v>48.0</v>
      </c>
      <c r="J54" s="116">
        <v>36.0</v>
      </c>
      <c r="K54" s="116"/>
      <c r="L54" s="116"/>
      <c r="M54" s="114"/>
      <c r="N54" s="114"/>
      <c r="O54" s="115">
        <f t="shared" si="2"/>
        <v>144</v>
      </c>
      <c r="P54" s="110">
        <v>1.0</v>
      </c>
      <c r="Q54" s="111">
        <f t="shared" si="1"/>
        <v>144</v>
      </c>
    </row>
    <row r="55" ht="19.5" customHeight="1">
      <c r="A55" s="74"/>
      <c r="B55" s="112" t="s">
        <v>82</v>
      </c>
      <c r="C55" s="105"/>
      <c r="D55" s="106"/>
      <c r="E55" s="113"/>
      <c r="F55" s="114"/>
      <c r="G55" s="116"/>
      <c r="H55" s="116"/>
      <c r="I55" s="116"/>
      <c r="J55" s="116"/>
      <c r="K55" s="116"/>
      <c r="L55" s="116"/>
      <c r="M55" s="114"/>
      <c r="N55" s="114"/>
      <c r="O55" s="119">
        <v>2736.0</v>
      </c>
      <c r="P55" s="120">
        <v>0.15</v>
      </c>
      <c r="Q55" s="121">
        <f t="shared" si="1"/>
        <v>410.4</v>
      </c>
    </row>
    <row r="56" ht="19.5" customHeight="1">
      <c r="A56" s="74"/>
      <c r="B56" s="76"/>
      <c r="C56" s="76"/>
      <c r="D56" s="41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 t="s">
        <v>40</v>
      </c>
      <c r="Q56" s="78">
        <v>3290.4</v>
      </c>
    </row>
    <row r="57" ht="18.0" customHeight="1">
      <c r="A57" s="74"/>
      <c r="B57" s="76"/>
      <c r="C57" s="76"/>
      <c r="D57" s="41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 t="s">
        <v>41</v>
      </c>
      <c r="Q57" s="78"/>
    </row>
    <row r="58" ht="18.0" customHeight="1">
      <c r="A58" s="74"/>
      <c r="B58" s="79" t="s">
        <v>42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 t="s">
        <v>43</v>
      </c>
      <c r="Q58" s="80"/>
    </row>
    <row r="59" ht="18.0" customHeight="1">
      <c r="A59" s="74"/>
      <c r="B59" s="79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 t="s">
        <v>44</v>
      </c>
      <c r="Q59" s="78"/>
    </row>
    <row r="60" ht="30.0" customHeight="1">
      <c r="A60" s="81"/>
      <c r="B60" s="82" t="s">
        <v>45</v>
      </c>
      <c r="C60" s="82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4" t="s">
        <v>46</v>
      </c>
      <c r="P60" s="85">
        <f>Q56+Q57+Q58+Q59</f>
        <v>3290.4</v>
      </c>
      <c r="Q60" s="86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7"/>
      <c r="P61" s="1"/>
      <c r="Q61" s="1"/>
    </row>
  </sheetData>
  <mergeCells count="11">
    <mergeCell ref="O57:P57"/>
    <mergeCell ref="O58:P58"/>
    <mergeCell ref="O59:P59"/>
    <mergeCell ref="P60:Q60"/>
    <mergeCell ref="B10:Q10"/>
    <mergeCell ref="E11:N11"/>
    <mergeCell ref="O11:P11"/>
    <mergeCell ref="E17:N17"/>
    <mergeCell ref="O17:Q17"/>
    <mergeCell ref="O18:Q18"/>
    <mergeCell ref="O56:P56"/>
  </mergeCells>
  <hyperlinks>
    <hyperlink r:id="rId1" ref="B4"/>
  </hyperlinks>
  <printOptions gridLines="1" horizontalCentered="1" verticalCentered="1"/>
  <pageMargins bottom="0.75" footer="0.0" header="0.0" left="0.25" right="0.25" top="0.75"/>
  <pageSetup cellComments="atEnd" orientation="portrait" pageOrder="overThenDown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.86"/>
    <col customWidth="1" min="2" max="2" width="27.0"/>
    <col customWidth="1" min="3" max="3" width="17.86"/>
    <col customWidth="1" min="4" max="4" width="28.29"/>
    <col customWidth="1" min="5" max="5" width="21.29"/>
    <col customWidth="1" min="6" max="7" width="5.14"/>
    <col customWidth="1" min="8" max="8" width="5.57"/>
    <col customWidth="1" min="9" max="9" width="5.0"/>
    <col customWidth="1" min="10" max="11" width="5.43"/>
    <col customWidth="1" min="12" max="12" width="5.14"/>
    <col customWidth="1" min="13" max="13" width="5.57"/>
    <col customWidth="1" min="14" max="14" width="5.43"/>
    <col customWidth="1" min="15" max="15" width="6.71"/>
    <col customWidth="1" min="16" max="16" width="12.29"/>
    <col customWidth="1" min="17" max="17" width="15.0"/>
  </cols>
  <sheetData>
    <row r="1" ht="7.5" customHeight="1">
      <c r="A1" s="88" t="s">
        <v>47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92"/>
      <c r="Q1" s="92"/>
    </row>
    <row r="2" ht="15.75" customHeight="1">
      <c r="A2" s="1"/>
      <c r="B2" s="9" t="s">
        <v>48</v>
      </c>
      <c r="C2" s="74"/>
      <c r="D2" s="74"/>
      <c r="E2" s="7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</row>
    <row r="3" ht="15.75" customHeight="1">
      <c r="A3" s="1"/>
      <c r="B3" s="2" t="s">
        <v>49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6"/>
    </row>
    <row r="4" ht="15.75" customHeight="1">
      <c r="A4" s="1"/>
      <c r="B4" s="93" t="s">
        <v>50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  <c r="Q4" s="1"/>
    </row>
    <row r="5" ht="18.0" customHeight="1">
      <c r="A5" s="1"/>
      <c r="B5" s="9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18.0" customHeight="1">
      <c r="A6" s="1"/>
      <c r="B6" s="9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8.0" customHeight="1">
      <c r="A7" s="1"/>
      <c r="B7" s="10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18.0" customHeight="1">
      <c r="A8" s="1"/>
      <c r="B8" s="11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18.0" customHeight="1">
      <c r="A9" s="1"/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19.5" customHeight="1">
      <c r="A10" s="1"/>
      <c r="B10" s="12" t="s">
        <v>6</v>
      </c>
    </row>
    <row r="11" ht="15.75" customHeight="1">
      <c r="A11" s="1"/>
      <c r="B11" s="13"/>
      <c r="C11" s="14"/>
      <c r="D11" s="14"/>
      <c r="E11" s="14"/>
      <c r="O11" s="14"/>
      <c r="Q11" s="14"/>
    </row>
    <row r="12" ht="18.0" customHeight="1">
      <c r="A12" s="15"/>
      <c r="B12" s="16" t="s">
        <v>7</v>
      </c>
      <c r="C12" s="16"/>
      <c r="D12" s="16" t="s">
        <v>8</v>
      </c>
      <c r="E12" s="16"/>
      <c r="F12" s="16" t="s">
        <v>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ht="18.0" customHeight="1">
      <c r="A13" s="1"/>
      <c r="B13" s="94">
        <v>45070.0</v>
      </c>
      <c r="C13" s="19"/>
      <c r="D13" s="20">
        <v>1252.0</v>
      </c>
      <c r="E13" s="19"/>
      <c r="F13" s="21" t="s">
        <v>91</v>
      </c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ht="15.75" customHeight="1">
      <c r="A14" s="15"/>
      <c r="B14" s="19"/>
      <c r="C14" s="19"/>
      <c r="D14" s="19"/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ht="18.0" customHeight="1">
      <c r="A15" s="15"/>
      <c r="B15" s="16" t="s">
        <v>10</v>
      </c>
      <c r="C15" s="16"/>
      <c r="D15" s="16" t="s">
        <v>11</v>
      </c>
      <c r="E15" s="16"/>
      <c r="F15" s="16" t="s">
        <v>12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ht="18.0" customHeight="1">
      <c r="A16" s="8"/>
      <c r="B16" s="20" t="s">
        <v>13</v>
      </c>
      <c r="C16" s="23"/>
      <c r="D16" s="24"/>
      <c r="E16" s="25"/>
      <c r="F16" s="26" t="s">
        <v>52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ht="15.75" customHeight="1">
      <c r="A17" s="1"/>
      <c r="B17" s="1"/>
      <c r="C17" s="1"/>
      <c r="D17" s="1"/>
      <c r="E17" s="1"/>
      <c r="O17" s="6"/>
    </row>
    <row r="18" ht="15.75" customHeight="1">
      <c r="A18" s="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29"/>
    </row>
    <row r="19" ht="18.0" customHeight="1">
      <c r="A19" s="1"/>
      <c r="B19" s="30" t="s">
        <v>14</v>
      </c>
      <c r="C19" s="14"/>
      <c r="D19" s="30" t="s">
        <v>15</v>
      </c>
      <c r="E19" s="31"/>
      <c r="F19" s="31" t="s">
        <v>16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ht="18.0" customHeight="1">
      <c r="A20" s="8"/>
      <c r="B20" s="95" t="s">
        <v>92</v>
      </c>
      <c r="C20" s="14"/>
      <c r="D20" s="32" t="s">
        <v>54</v>
      </c>
      <c r="E20" s="33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6"/>
    </row>
    <row r="21" ht="15.75" customHeight="1">
      <c r="A21" s="8"/>
      <c r="B21" s="95" t="s">
        <v>93</v>
      </c>
      <c r="C21" s="14"/>
      <c r="D21" s="32" t="s">
        <v>2</v>
      </c>
      <c r="E21" s="33"/>
      <c r="F21" s="37" t="s">
        <v>56</v>
      </c>
      <c r="G21" s="35"/>
      <c r="H21" s="35"/>
      <c r="I21" s="35"/>
      <c r="J21" s="35"/>
      <c r="K21" s="35"/>
      <c r="L21" s="35"/>
      <c r="M21" s="35"/>
      <c r="N21" s="35"/>
      <c r="O21" s="35"/>
      <c r="P21" s="38"/>
      <c r="Q21" s="36"/>
    </row>
    <row r="22" ht="15.75" customHeight="1">
      <c r="A22" s="8"/>
      <c r="B22" s="122" t="s">
        <v>94</v>
      </c>
      <c r="C22" s="14"/>
      <c r="D22" s="32" t="s">
        <v>3</v>
      </c>
      <c r="E22" s="39"/>
      <c r="F22" s="37" t="s">
        <v>58</v>
      </c>
      <c r="G22" s="96"/>
      <c r="H22" s="96"/>
      <c r="I22" s="96"/>
      <c r="J22" s="96"/>
      <c r="K22" s="96"/>
      <c r="L22" s="96"/>
      <c r="M22" s="96"/>
      <c r="N22" s="96"/>
      <c r="O22" s="96"/>
      <c r="P22" s="36"/>
      <c r="Q22" s="36"/>
    </row>
    <row r="23" ht="15.75" customHeight="1">
      <c r="A23" s="8"/>
      <c r="B23" s="95" t="s">
        <v>95</v>
      </c>
      <c r="C23" s="14"/>
      <c r="D23" s="14"/>
      <c r="E23" s="41"/>
      <c r="F23" s="97" t="s">
        <v>96</v>
      </c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100"/>
    </row>
    <row r="24" ht="12.0" customHeight="1">
      <c r="A24" s="8"/>
      <c r="B24" s="101"/>
      <c r="C24" s="44"/>
      <c r="D24" s="44"/>
      <c r="E24" s="45"/>
      <c r="F24" s="102" t="s">
        <v>97</v>
      </c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100"/>
    </row>
    <row r="25" ht="21.0" customHeight="1">
      <c r="A25" s="8"/>
      <c r="B25" s="46"/>
      <c r="C25" s="47"/>
      <c r="D25" s="44"/>
      <c r="E25" s="45"/>
      <c r="F25" s="97" t="s">
        <v>98</v>
      </c>
      <c r="G25" s="98"/>
      <c r="H25" s="98"/>
      <c r="I25" s="98"/>
      <c r="J25" s="98"/>
      <c r="K25" s="98"/>
      <c r="L25" s="98"/>
      <c r="M25" s="98"/>
      <c r="N25" s="98"/>
      <c r="O25" s="98"/>
      <c r="P25" s="100"/>
      <c r="Q25" s="100"/>
    </row>
    <row r="26" ht="21.0" customHeight="1">
      <c r="A26" s="5"/>
      <c r="B26" s="48" t="s">
        <v>63</v>
      </c>
      <c r="C26" s="49"/>
      <c r="D26" s="50"/>
      <c r="E26" s="51"/>
      <c r="F26" s="51" t="s">
        <v>18</v>
      </c>
      <c r="G26" s="52"/>
      <c r="H26" s="52"/>
      <c r="I26" s="52"/>
      <c r="J26" s="52"/>
      <c r="K26" s="52"/>
      <c r="L26" s="52"/>
      <c r="M26" s="52"/>
      <c r="N26" s="52"/>
      <c r="O26" s="53"/>
      <c r="P26" s="52"/>
      <c r="Q26" s="52"/>
    </row>
    <row r="27" ht="15.75" customHeight="1">
      <c r="A27" s="1"/>
      <c r="B27" s="54"/>
      <c r="C27" s="55"/>
      <c r="D27" s="55"/>
      <c r="E27" s="55"/>
      <c r="F27" s="56" t="s">
        <v>19</v>
      </c>
      <c r="G27" s="56" t="s">
        <v>20</v>
      </c>
      <c r="H27" s="56" t="s">
        <v>21</v>
      </c>
      <c r="I27" s="56" t="s">
        <v>22</v>
      </c>
      <c r="J27" s="56" t="s">
        <v>23</v>
      </c>
      <c r="K27" s="55"/>
      <c r="L27" s="55"/>
      <c r="M27" s="55"/>
      <c r="N27" s="55"/>
      <c r="O27" s="55"/>
      <c r="P27" s="55"/>
      <c r="Q27" s="57"/>
    </row>
    <row r="28" ht="30.0" customHeight="1">
      <c r="A28" s="1"/>
      <c r="B28" s="58" t="s">
        <v>24</v>
      </c>
      <c r="C28" s="59" t="s">
        <v>25</v>
      </c>
      <c r="D28" s="59" t="s">
        <v>26</v>
      </c>
      <c r="E28" s="59" t="s">
        <v>27</v>
      </c>
      <c r="F28" s="103" t="s">
        <v>28</v>
      </c>
      <c r="G28" s="103" t="s">
        <v>29</v>
      </c>
      <c r="H28" s="103" t="s">
        <v>30</v>
      </c>
      <c r="I28" s="103" t="s">
        <v>31</v>
      </c>
      <c r="J28" s="103" t="s">
        <v>32</v>
      </c>
      <c r="K28" s="103" t="s">
        <v>33</v>
      </c>
      <c r="L28" s="103" t="s">
        <v>34</v>
      </c>
      <c r="M28" s="103" t="s">
        <v>35</v>
      </c>
      <c r="N28" s="103" t="s">
        <v>36</v>
      </c>
      <c r="O28" s="103" t="s">
        <v>37</v>
      </c>
      <c r="P28" s="59" t="s">
        <v>38</v>
      </c>
      <c r="Q28" s="58" t="s">
        <v>39</v>
      </c>
    </row>
    <row r="29" ht="19.5" customHeight="1">
      <c r="A29" s="1"/>
      <c r="B29" s="123" t="s">
        <v>99</v>
      </c>
      <c r="C29" s="124" t="s">
        <v>100</v>
      </c>
      <c r="D29" s="125" t="s">
        <v>101</v>
      </c>
      <c r="E29" s="104" t="s">
        <v>102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19">
        <v>72.0</v>
      </c>
      <c r="P29" s="120">
        <v>2.0</v>
      </c>
      <c r="Q29" s="121">
        <f t="shared" ref="Q29:Q38" si="1">O29*P29</f>
        <v>144</v>
      </c>
    </row>
    <row r="30" ht="19.5" customHeight="1">
      <c r="A30" s="1"/>
      <c r="B30" s="123" t="s">
        <v>103</v>
      </c>
      <c r="C30" s="124" t="s">
        <v>100</v>
      </c>
      <c r="D30" s="125" t="s">
        <v>101</v>
      </c>
      <c r="E30" s="104" t="s">
        <v>104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19">
        <v>72.0</v>
      </c>
      <c r="P30" s="120">
        <v>2.0</v>
      </c>
      <c r="Q30" s="121">
        <f t="shared" si="1"/>
        <v>144</v>
      </c>
    </row>
    <row r="31" ht="19.5" customHeight="1">
      <c r="A31" s="1"/>
      <c r="B31" s="123" t="s">
        <v>103</v>
      </c>
      <c r="C31" s="124" t="s">
        <v>100</v>
      </c>
      <c r="D31" s="125" t="s">
        <v>101</v>
      </c>
      <c r="E31" s="104" t="s">
        <v>69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19">
        <v>72.0</v>
      </c>
      <c r="P31" s="120">
        <v>2.0</v>
      </c>
      <c r="Q31" s="121">
        <f t="shared" si="1"/>
        <v>144</v>
      </c>
    </row>
    <row r="32" ht="19.5" customHeight="1">
      <c r="A32" s="8"/>
      <c r="B32" s="123" t="s">
        <v>105</v>
      </c>
      <c r="C32" s="124" t="s">
        <v>100</v>
      </c>
      <c r="D32" s="125" t="s">
        <v>101</v>
      </c>
      <c r="E32" s="104" t="s">
        <v>106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19">
        <v>72.0</v>
      </c>
      <c r="P32" s="120">
        <v>2.0</v>
      </c>
      <c r="Q32" s="121">
        <f t="shared" si="1"/>
        <v>144</v>
      </c>
    </row>
    <row r="33" ht="19.5" customHeight="1">
      <c r="A33" s="1"/>
      <c r="B33" s="123" t="s">
        <v>73</v>
      </c>
      <c r="C33" s="127" t="s">
        <v>100</v>
      </c>
      <c r="D33" s="125" t="s">
        <v>101</v>
      </c>
      <c r="E33" s="104" t="s">
        <v>104</v>
      </c>
      <c r="F33" s="126">
        <v>12.0</v>
      </c>
      <c r="G33" s="126">
        <v>24.0</v>
      </c>
      <c r="H33" s="126">
        <v>24.0</v>
      </c>
      <c r="I33" s="126">
        <v>36.0</v>
      </c>
      <c r="J33" s="126">
        <v>36.0</v>
      </c>
      <c r="K33" s="126">
        <v>12.0</v>
      </c>
      <c r="L33" s="126">
        <v>4.0</v>
      </c>
      <c r="M33" s="126"/>
      <c r="N33" s="126"/>
      <c r="O33" s="119">
        <f t="shared" ref="O33:O38" si="2">SUM(F33:N33)</f>
        <v>148</v>
      </c>
      <c r="P33" s="120">
        <v>1.0</v>
      </c>
      <c r="Q33" s="121">
        <f t="shared" si="1"/>
        <v>148</v>
      </c>
    </row>
    <row r="34" ht="19.5" customHeight="1">
      <c r="A34" s="1"/>
      <c r="B34" s="123" t="s">
        <v>73</v>
      </c>
      <c r="C34" s="124" t="s">
        <v>100</v>
      </c>
      <c r="D34" s="125" t="s">
        <v>101</v>
      </c>
      <c r="E34" s="104" t="s">
        <v>107</v>
      </c>
      <c r="F34" s="126">
        <v>12.0</v>
      </c>
      <c r="G34" s="126">
        <v>24.0</v>
      </c>
      <c r="H34" s="126">
        <v>24.0</v>
      </c>
      <c r="I34" s="126">
        <v>36.0</v>
      </c>
      <c r="J34" s="126">
        <v>36.0</v>
      </c>
      <c r="K34" s="126">
        <v>12.0</v>
      </c>
      <c r="L34" s="126">
        <v>4.0</v>
      </c>
      <c r="M34" s="126"/>
      <c r="N34" s="126"/>
      <c r="O34" s="119">
        <f t="shared" si="2"/>
        <v>148</v>
      </c>
      <c r="P34" s="120">
        <v>1.0</v>
      </c>
      <c r="Q34" s="121">
        <f t="shared" si="1"/>
        <v>148</v>
      </c>
    </row>
    <row r="35" ht="19.5" customHeight="1">
      <c r="A35" s="1"/>
      <c r="B35" s="123" t="s">
        <v>108</v>
      </c>
      <c r="C35" s="127" t="s">
        <v>100</v>
      </c>
      <c r="D35" s="125" t="s">
        <v>101</v>
      </c>
      <c r="E35" s="104" t="s">
        <v>104</v>
      </c>
      <c r="F35" s="126">
        <v>12.0</v>
      </c>
      <c r="G35" s="126">
        <v>24.0</v>
      </c>
      <c r="H35" s="126">
        <v>24.0</v>
      </c>
      <c r="I35" s="126">
        <v>36.0</v>
      </c>
      <c r="J35" s="126">
        <v>36.0</v>
      </c>
      <c r="K35" s="126">
        <v>12.0</v>
      </c>
      <c r="L35" s="126">
        <v>4.0</v>
      </c>
      <c r="M35" s="126"/>
      <c r="N35" s="126"/>
      <c r="O35" s="119">
        <f t="shared" si="2"/>
        <v>148</v>
      </c>
      <c r="P35" s="120">
        <v>1.0</v>
      </c>
      <c r="Q35" s="121">
        <f t="shared" si="1"/>
        <v>148</v>
      </c>
    </row>
    <row r="36" ht="19.5" customHeight="1">
      <c r="A36" s="1"/>
      <c r="B36" s="123" t="s">
        <v>109</v>
      </c>
      <c r="C36" s="124" t="s">
        <v>100</v>
      </c>
      <c r="D36" s="125" t="s">
        <v>101</v>
      </c>
      <c r="E36" s="104" t="s">
        <v>104</v>
      </c>
      <c r="F36" s="126">
        <v>12.0</v>
      </c>
      <c r="G36" s="126">
        <v>24.0</v>
      </c>
      <c r="H36" s="126">
        <v>24.0</v>
      </c>
      <c r="I36" s="126">
        <v>36.0</v>
      </c>
      <c r="J36" s="126">
        <v>36.0</v>
      </c>
      <c r="K36" s="126">
        <v>12.0</v>
      </c>
      <c r="L36" s="126">
        <v>4.0</v>
      </c>
      <c r="M36" s="126"/>
      <c r="N36" s="126"/>
      <c r="O36" s="119">
        <f t="shared" si="2"/>
        <v>148</v>
      </c>
      <c r="P36" s="120">
        <v>1.0</v>
      </c>
      <c r="Q36" s="121">
        <f t="shared" si="1"/>
        <v>148</v>
      </c>
    </row>
    <row r="37" ht="19.5" customHeight="1">
      <c r="A37" s="1"/>
      <c r="B37" s="123" t="s">
        <v>110</v>
      </c>
      <c r="C37" s="124" t="s">
        <v>100</v>
      </c>
      <c r="D37" s="125" t="s">
        <v>101</v>
      </c>
      <c r="E37" s="104" t="s">
        <v>107</v>
      </c>
      <c r="F37" s="126"/>
      <c r="G37" s="126">
        <v>12.0</v>
      </c>
      <c r="H37" s="126">
        <v>24.0</v>
      </c>
      <c r="I37" s="126">
        <v>36.0</v>
      </c>
      <c r="J37" s="126">
        <v>36.0</v>
      </c>
      <c r="K37" s="126">
        <v>36.0</v>
      </c>
      <c r="L37" s="126">
        <v>4.0</v>
      </c>
      <c r="M37" s="126"/>
      <c r="N37" s="126"/>
      <c r="O37" s="119">
        <f t="shared" si="2"/>
        <v>148</v>
      </c>
      <c r="P37" s="120">
        <v>1.0</v>
      </c>
      <c r="Q37" s="121">
        <f t="shared" si="1"/>
        <v>148</v>
      </c>
    </row>
    <row r="38" ht="19.5" customHeight="1">
      <c r="A38" s="69"/>
      <c r="B38" s="128" t="s">
        <v>111</v>
      </c>
      <c r="C38" s="124" t="s">
        <v>100</v>
      </c>
      <c r="D38" s="125" t="s">
        <v>101</v>
      </c>
      <c r="E38" s="104" t="s">
        <v>112</v>
      </c>
      <c r="F38" s="126">
        <v>24.0</v>
      </c>
      <c r="G38" s="126">
        <v>24.0</v>
      </c>
      <c r="H38" s="126">
        <v>36.0</v>
      </c>
      <c r="I38" s="126">
        <v>36.0</v>
      </c>
      <c r="J38" s="126">
        <v>24.0</v>
      </c>
      <c r="K38" s="126"/>
      <c r="L38" s="126"/>
      <c r="M38" s="126"/>
      <c r="N38" s="126"/>
      <c r="O38" s="119">
        <f t="shared" si="2"/>
        <v>144</v>
      </c>
      <c r="P38" s="120">
        <v>2.0</v>
      </c>
      <c r="Q38" s="121">
        <f t="shared" si="1"/>
        <v>288</v>
      </c>
    </row>
    <row r="39" ht="19.5" customHeight="1">
      <c r="A39" s="1"/>
      <c r="B39" s="104"/>
      <c r="C39" s="105"/>
      <c r="D39" s="106"/>
      <c r="E39" s="107"/>
      <c r="F39" s="116"/>
      <c r="G39" s="116"/>
      <c r="H39" s="116"/>
      <c r="I39" s="116"/>
      <c r="J39" s="116"/>
      <c r="K39" s="116"/>
      <c r="L39" s="116"/>
      <c r="M39" s="116"/>
      <c r="N39" s="116"/>
      <c r="O39" s="115"/>
      <c r="P39" s="110"/>
      <c r="Q39" s="111"/>
    </row>
    <row r="40" ht="19.5" hidden="1" customHeight="1">
      <c r="A40" s="1"/>
      <c r="B40" s="117"/>
      <c r="C40" s="105"/>
      <c r="D40" s="106"/>
      <c r="E40" s="118"/>
      <c r="F40" s="114"/>
      <c r="G40" s="116"/>
      <c r="H40" s="116"/>
      <c r="I40" s="116"/>
      <c r="J40" s="116"/>
      <c r="K40" s="116"/>
      <c r="L40" s="116"/>
      <c r="M40" s="114"/>
      <c r="N40" s="114"/>
      <c r="O40" s="115"/>
      <c r="P40" s="110"/>
      <c r="Q40" s="111"/>
    </row>
    <row r="41" ht="19.5" hidden="1" customHeight="1">
      <c r="A41" s="1"/>
      <c r="B41" s="117"/>
      <c r="C41" s="105"/>
      <c r="D41" s="106"/>
      <c r="E41" s="118"/>
      <c r="F41" s="114"/>
      <c r="G41" s="116"/>
      <c r="H41" s="116"/>
      <c r="I41" s="116"/>
      <c r="J41" s="116"/>
      <c r="K41" s="116"/>
      <c r="L41" s="116"/>
      <c r="M41" s="114"/>
      <c r="N41" s="114"/>
      <c r="O41" s="115"/>
      <c r="P41" s="110"/>
      <c r="Q41" s="111"/>
    </row>
    <row r="42" ht="19.5" hidden="1" customHeight="1">
      <c r="A42" s="1"/>
      <c r="B42" s="117"/>
      <c r="C42" s="105"/>
      <c r="D42" s="106"/>
      <c r="E42" s="118"/>
      <c r="F42" s="114"/>
      <c r="G42" s="116"/>
      <c r="H42" s="116"/>
      <c r="I42" s="116"/>
      <c r="J42" s="116"/>
      <c r="K42" s="116"/>
      <c r="L42" s="116"/>
      <c r="M42" s="114"/>
      <c r="N42" s="114"/>
      <c r="O42" s="115"/>
      <c r="P42" s="110"/>
      <c r="Q42" s="111"/>
    </row>
    <row r="43" ht="19.5" hidden="1" customHeight="1">
      <c r="A43" s="1"/>
      <c r="B43" s="117"/>
      <c r="C43" s="105"/>
      <c r="D43" s="106"/>
      <c r="E43" s="118"/>
      <c r="F43" s="114"/>
      <c r="G43" s="116"/>
      <c r="H43" s="116"/>
      <c r="I43" s="116"/>
      <c r="J43" s="116"/>
      <c r="K43" s="116"/>
      <c r="L43" s="116"/>
      <c r="M43" s="114"/>
      <c r="N43" s="114"/>
      <c r="O43" s="115"/>
      <c r="P43" s="110"/>
      <c r="Q43" s="111"/>
    </row>
    <row r="44" ht="19.5" hidden="1" customHeight="1">
      <c r="A44" s="1"/>
      <c r="B44" s="112"/>
      <c r="C44" s="105"/>
      <c r="D44" s="106"/>
      <c r="E44" s="113"/>
      <c r="F44" s="114"/>
      <c r="G44" s="116"/>
      <c r="H44" s="116"/>
      <c r="I44" s="116"/>
      <c r="J44" s="116"/>
      <c r="K44" s="116"/>
      <c r="L44" s="116"/>
      <c r="M44" s="114"/>
      <c r="N44" s="114"/>
      <c r="O44" s="115"/>
      <c r="P44" s="110"/>
      <c r="Q44" s="111"/>
    </row>
    <row r="45" ht="19.5" customHeight="1">
      <c r="A45" s="74"/>
      <c r="B45" s="112"/>
      <c r="C45" s="105"/>
      <c r="D45" s="106"/>
      <c r="E45" s="113"/>
      <c r="F45" s="114"/>
      <c r="G45" s="116"/>
      <c r="H45" s="116"/>
      <c r="I45" s="116"/>
      <c r="J45" s="116"/>
      <c r="K45" s="116"/>
      <c r="L45" s="116"/>
      <c r="M45" s="114"/>
      <c r="N45" s="114"/>
      <c r="O45" s="115"/>
      <c r="P45" s="110"/>
      <c r="Q45" s="111"/>
    </row>
    <row r="46" ht="19.5" customHeight="1">
      <c r="A46" s="74"/>
      <c r="B46" s="112"/>
      <c r="C46" s="105"/>
      <c r="D46" s="106"/>
      <c r="E46" s="113"/>
      <c r="F46" s="114"/>
      <c r="G46" s="116"/>
      <c r="H46" s="116"/>
      <c r="I46" s="116"/>
      <c r="J46" s="116"/>
      <c r="K46" s="116"/>
      <c r="L46" s="116"/>
      <c r="M46" s="114"/>
      <c r="N46" s="114"/>
      <c r="O46" s="115"/>
      <c r="P46" s="110"/>
      <c r="Q46" s="111"/>
    </row>
    <row r="47" ht="19.5" customHeight="1">
      <c r="A47" s="74"/>
      <c r="B47" s="112"/>
      <c r="C47" s="105"/>
      <c r="D47" s="106"/>
      <c r="E47" s="113"/>
      <c r="F47" s="114"/>
      <c r="G47" s="116"/>
      <c r="H47" s="116"/>
      <c r="I47" s="116"/>
      <c r="J47" s="116"/>
      <c r="K47" s="116"/>
      <c r="L47" s="116"/>
      <c r="M47" s="114"/>
      <c r="N47" s="114"/>
      <c r="O47" s="115"/>
      <c r="P47" s="110"/>
      <c r="Q47" s="111"/>
    </row>
    <row r="48" ht="19.5" customHeight="1">
      <c r="A48" s="74"/>
      <c r="B48" s="112"/>
      <c r="C48" s="105"/>
      <c r="D48" s="106"/>
      <c r="E48" s="113"/>
      <c r="F48" s="114"/>
      <c r="G48" s="116"/>
      <c r="H48" s="116"/>
      <c r="I48" s="116"/>
      <c r="J48" s="116"/>
      <c r="K48" s="116"/>
      <c r="L48" s="116"/>
      <c r="M48" s="114"/>
      <c r="N48" s="114"/>
      <c r="O48" s="115"/>
      <c r="P48" s="110"/>
      <c r="Q48" s="111"/>
    </row>
    <row r="49" ht="19.5" customHeight="1">
      <c r="A49" s="74"/>
      <c r="B49" s="112"/>
      <c r="C49" s="105"/>
      <c r="D49" s="106"/>
      <c r="E49" s="113"/>
      <c r="F49" s="114"/>
      <c r="G49" s="116"/>
      <c r="H49" s="116"/>
      <c r="I49" s="116"/>
      <c r="J49" s="116"/>
      <c r="K49" s="116"/>
      <c r="L49" s="116"/>
      <c r="M49" s="114"/>
      <c r="N49" s="114"/>
      <c r="O49" s="115"/>
      <c r="P49" s="110"/>
      <c r="Q49" s="111"/>
    </row>
    <row r="50" ht="19.5" customHeight="1">
      <c r="A50" s="74"/>
      <c r="B50" s="112"/>
      <c r="C50" s="105"/>
      <c r="D50" s="106"/>
      <c r="E50" s="113"/>
      <c r="F50" s="114"/>
      <c r="G50" s="116"/>
      <c r="H50" s="116"/>
      <c r="I50" s="116"/>
      <c r="J50" s="116"/>
      <c r="K50" s="116"/>
      <c r="L50" s="116"/>
      <c r="M50" s="114"/>
      <c r="N50" s="114"/>
      <c r="O50" s="115"/>
      <c r="P50" s="110"/>
      <c r="Q50" s="111"/>
    </row>
    <row r="51" ht="19.5" customHeight="1">
      <c r="A51" s="74"/>
      <c r="B51" s="112"/>
      <c r="C51" s="105"/>
      <c r="D51" s="106"/>
      <c r="E51" s="113"/>
      <c r="F51" s="114"/>
      <c r="G51" s="116"/>
      <c r="H51" s="116"/>
      <c r="I51" s="116"/>
      <c r="J51" s="116"/>
      <c r="K51" s="116"/>
      <c r="L51" s="116"/>
      <c r="M51" s="114"/>
      <c r="N51" s="114"/>
      <c r="O51" s="115"/>
      <c r="P51" s="110"/>
      <c r="Q51" s="111"/>
    </row>
    <row r="52" ht="19.5" customHeight="1">
      <c r="A52" s="74"/>
      <c r="B52" s="112"/>
      <c r="C52" s="105"/>
      <c r="D52" s="106"/>
      <c r="E52" s="113"/>
      <c r="F52" s="114"/>
      <c r="G52" s="116"/>
      <c r="H52" s="116"/>
      <c r="I52" s="116"/>
      <c r="J52" s="116"/>
      <c r="K52" s="116"/>
      <c r="L52" s="116"/>
      <c r="M52" s="114"/>
      <c r="N52" s="114"/>
      <c r="O52" s="115"/>
      <c r="P52" s="110"/>
      <c r="Q52" s="111"/>
    </row>
    <row r="53" ht="19.5" customHeight="1">
      <c r="A53" s="74"/>
      <c r="B53" s="112"/>
      <c r="C53" s="105"/>
      <c r="D53" s="106"/>
      <c r="E53" s="113"/>
      <c r="F53" s="114"/>
      <c r="G53" s="116"/>
      <c r="H53" s="116"/>
      <c r="I53" s="116"/>
      <c r="J53" s="116"/>
      <c r="K53" s="116"/>
      <c r="L53" s="116"/>
      <c r="M53" s="114"/>
      <c r="N53" s="114"/>
      <c r="O53" s="115"/>
      <c r="P53" s="110"/>
      <c r="Q53" s="111"/>
    </row>
    <row r="54" ht="19.5" customHeight="1">
      <c r="A54" s="74"/>
      <c r="B54" s="112" t="s">
        <v>82</v>
      </c>
      <c r="C54" s="105"/>
      <c r="D54" s="106"/>
      <c r="E54" s="113"/>
      <c r="F54" s="114"/>
      <c r="G54" s="116"/>
      <c r="H54" s="116"/>
      <c r="I54" s="116"/>
      <c r="J54" s="116"/>
      <c r="K54" s="116"/>
      <c r="L54" s="116"/>
      <c r="M54" s="114"/>
      <c r="N54" s="114"/>
      <c r="O54" s="119">
        <f>SUM(O29:O53)</f>
        <v>1172</v>
      </c>
      <c r="P54" s="120">
        <v>0.25</v>
      </c>
      <c r="Q54" s="121">
        <f>O54*P54</f>
        <v>293</v>
      </c>
    </row>
    <row r="55" ht="19.5" customHeight="1">
      <c r="A55" s="74"/>
      <c r="B55" s="76"/>
      <c r="C55" s="76"/>
      <c r="D55" s="41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7" t="s">
        <v>40</v>
      </c>
      <c r="Q55" s="78">
        <f>Q32+Q38+Q30+Q34+Q35+Q36+Q31+Q29+Q33+Q37+Q39+Q45+Q46+Q47+Q48+Q52+Q53+Q54+Q49+Q50+Q51</f>
        <v>1897</v>
      </c>
    </row>
    <row r="56" ht="18.0" customHeight="1">
      <c r="A56" s="74"/>
      <c r="B56" s="76"/>
      <c r="C56" s="76"/>
      <c r="D56" s="41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 t="s">
        <v>41</v>
      </c>
      <c r="Q56" s="78"/>
    </row>
    <row r="57" ht="18.0" customHeight="1">
      <c r="A57" s="74"/>
      <c r="B57" s="79" t="s">
        <v>42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 t="s">
        <v>43</v>
      </c>
      <c r="Q57" s="80"/>
    </row>
    <row r="58" ht="18.0" customHeight="1">
      <c r="A58" s="74"/>
      <c r="B58" s="79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 t="s">
        <v>44</v>
      </c>
      <c r="Q58" s="78"/>
    </row>
    <row r="59" ht="30.0" customHeight="1">
      <c r="A59" s="81"/>
      <c r="B59" s="82" t="s">
        <v>45</v>
      </c>
      <c r="C59" s="82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 t="s">
        <v>46</v>
      </c>
      <c r="P59" s="85">
        <f>Q55+Q56+Q57+Q58</f>
        <v>1897</v>
      </c>
      <c r="Q59" s="86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7"/>
      <c r="P60" s="1"/>
      <c r="Q60" s="1"/>
    </row>
  </sheetData>
  <mergeCells count="11">
    <mergeCell ref="O56:P56"/>
    <mergeCell ref="O57:P57"/>
    <mergeCell ref="O58:P58"/>
    <mergeCell ref="P59:Q59"/>
    <mergeCell ref="B10:Q10"/>
    <mergeCell ref="E11:N11"/>
    <mergeCell ref="O11:P11"/>
    <mergeCell ref="E17:N17"/>
    <mergeCell ref="O17:Q17"/>
    <mergeCell ref="O18:Q18"/>
    <mergeCell ref="O55:P55"/>
  </mergeCells>
  <hyperlinks>
    <hyperlink r:id="rId1" ref="B4"/>
  </hyperlinks>
  <printOptions gridLines="1" horizontalCentered="1" verticalCentered="1"/>
  <pageMargins bottom="0.75" footer="0.0" header="0.0" left="0.25" right="0.25" top="0.75"/>
  <pageSetup cellComments="atEnd" orientation="portrait" pageOrder="overThenDown"/>
  <drawing r:id="rId2"/>
  <tableParts count="1">
    <tablePart r:id="rId4"/>
  </tableParts>
</worksheet>
</file>